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2885"/>
  </bookViews>
  <sheets>
    <sheet name="Tổng hợp" sheetId="1" r:id="rId1"/>
    <sheet name="Diem giang vien" sheetId="4" r:id="rId2"/>
    <sheet name="hkc2017" sheetId="6" r:id="rId3"/>
    <sheet name="hkd2018" sheetId="5" r:id="rId4"/>
    <sheet name="KQL" sheetId="2" r:id="rId5"/>
    <sheet name=" Điểm GV 2017" sheetId="7" r:id="rId6"/>
    <sheet name="Sheet3" sheetId="3" r:id="rId7"/>
  </sheets>
  <definedNames>
    <definedName name="_xlnm._FilterDatabase" localSheetId="5" hidden="1">' Điểm GV 2017'!$A$1:$F$466</definedName>
    <definedName name="_xlnm._FilterDatabase" localSheetId="1" hidden="1">'Diem giang vien'!$A$1:$L$425</definedName>
    <definedName name="_xlnm._FilterDatabase" localSheetId="0" hidden="1">'Tổng hợp'!$A$2:$I$750</definedName>
  </definedNames>
  <calcPr calcId="152511" concurrentCalc="0"/>
</workbook>
</file>

<file path=xl/calcChain.xml><?xml version="1.0" encoding="utf-8"?>
<calcChain xmlns="http://schemas.openxmlformats.org/spreadsheetml/2006/main">
  <c r="I665" i="1" l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J87" i="4"/>
  <c r="L87" i="4"/>
  <c r="H232" i="1"/>
  <c r="J192" i="4"/>
  <c r="L192" i="4"/>
  <c r="H233" i="1"/>
  <c r="L218" i="4"/>
  <c r="H234" i="1"/>
  <c r="L228" i="4"/>
  <c r="H235" i="1"/>
  <c r="J396" i="4"/>
  <c r="L396" i="4"/>
  <c r="H236" i="1"/>
  <c r="L406" i="4"/>
  <c r="H237" i="1"/>
  <c r="J386" i="4"/>
  <c r="L386" i="4"/>
  <c r="H238" i="1"/>
  <c r="J360" i="4"/>
  <c r="L360" i="4"/>
  <c r="H239" i="1"/>
  <c r="J13" i="4"/>
  <c r="L13" i="4"/>
  <c r="H240" i="1"/>
  <c r="J104" i="4"/>
  <c r="L104" i="4"/>
  <c r="H241" i="1"/>
  <c r="L217" i="4"/>
  <c r="H242" i="1"/>
  <c r="L229" i="4"/>
  <c r="H243" i="1"/>
  <c r="J417" i="4"/>
  <c r="L417" i="4"/>
  <c r="H244" i="1"/>
  <c r="J191" i="4"/>
  <c r="L191" i="4"/>
  <c r="H245" i="1"/>
  <c r="J198" i="4"/>
  <c r="L198" i="4"/>
  <c r="H246" i="1"/>
  <c r="J309" i="4"/>
  <c r="L309" i="4"/>
  <c r="H247" i="1"/>
  <c r="J24" i="4"/>
  <c r="L24" i="4"/>
  <c r="H248" i="1"/>
  <c r="J73" i="4"/>
  <c r="L73" i="4"/>
  <c r="H249" i="1"/>
  <c r="J102" i="4"/>
  <c r="L102" i="4"/>
  <c r="H250" i="1"/>
  <c r="J149" i="4"/>
  <c r="L149" i="4"/>
  <c r="H251" i="1"/>
  <c r="L262" i="4"/>
  <c r="H252" i="1"/>
  <c r="K273" i="4"/>
  <c r="L273" i="4"/>
  <c r="H253" i="1"/>
  <c r="J283" i="4"/>
  <c r="L283" i="4"/>
  <c r="H254" i="1"/>
  <c r="J290" i="4"/>
  <c r="L290" i="4"/>
  <c r="H255" i="1"/>
  <c r="J294" i="4"/>
  <c r="L294" i="4"/>
  <c r="H256" i="1"/>
  <c r="J333" i="4"/>
  <c r="L333" i="4"/>
  <c r="H257" i="1"/>
  <c r="J334" i="4"/>
  <c r="L334" i="4"/>
  <c r="H258" i="1"/>
  <c r="J137" i="4"/>
  <c r="L137" i="4"/>
  <c r="H259" i="1"/>
  <c r="J247" i="4"/>
  <c r="L247" i="4"/>
  <c r="H260" i="1"/>
  <c r="J261" i="4"/>
  <c r="L261" i="4"/>
  <c r="H261" i="1"/>
  <c r="J292" i="4"/>
  <c r="L292" i="4"/>
  <c r="H262" i="1"/>
  <c r="J302" i="4"/>
  <c r="L302" i="4"/>
  <c r="H263" i="1"/>
  <c r="J390" i="4"/>
  <c r="L390" i="4"/>
  <c r="H264" i="1"/>
  <c r="J274" i="4"/>
  <c r="L274" i="4"/>
  <c r="H265" i="1"/>
  <c r="J25" i="4"/>
  <c r="L25" i="4"/>
  <c r="H266" i="1"/>
  <c r="J27" i="4"/>
  <c r="L27" i="4"/>
  <c r="H267" i="1"/>
  <c r="J28" i="4"/>
  <c r="L28" i="4"/>
  <c r="H268" i="1"/>
  <c r="J51" i="4"/>
  <c r="L51" i="4"/>
  <c r="H269" i="1"/>
  <c r="J138" i="4"/>
  <c r="L138" i="4"/>
  <c r="H270" i="1"/>
  <c r="J142" i="4"/>
  <c r="L142" i="4"/>
  <c r="H271" i="1"/>
  <c r="J146" i="4"/>
  <c r="L146" i="4"/>
  <c r="H272" i="1"/>
  <c r="J147" i="4"/>
  <c r="L147" i="4"/>
  <c r="H273" i="1"/>
  <c r="J186" i="4"/>
  <c r="L186" i="4"/>
  <c r="H274" i="1"/>
  <c r="J240" i="4"/>
  <c r="L240" i="4"/>
  <c r="H275" i="1"/>
  <c r="J256" i="4"/>
  <c r="L256" i="4"/>
  <c r="H276" i="1"/>
  <c r="J263" i="4"/>
  <c r="L263" i="4"/>
  <c r="H277" i="1"/>
  <c r="L26" i="4"/>
  <c r="H278" i="1"/>
  <c r="J42" i="4"/>
  <c r="L42" i="4"/>
  <c r="H279" i="1"/>
  <c r="J140" i="4"/>
  <c r="L140" i="4"/>
  <c r="H280" i="1"/>
  <c r="J141" i="4"/>
  <c r="L141" i="4"/>
  <c r="H281" i="1"/>
  <c r="J143" i="4"/>
  <c r="L143" i="4"/>
  <c r="H282" i="1"/>
  <c r="J144" i="4"/>
  <c r="L144" i="4"/>
  <c r="H283" i="1"/>
  <c r="J145" i="4"/>
  <c r="L145" i="4"/>
  <c r="H284" i="1"/>
  <c r="J174" i="4"/>
  <c r="L174" i="4"/>
  <c r="H285" i="1"/>
  <c r="J238" i="4"/>
  <c r="L238" i="4"/>
  <c r="H286" i="1"/>
  <c r="J251" i="4"/>
  <c r="L251" i="4"/>
  <c r="H287" i="1"/>
  <c r="J260" i="4"/>
  <c r="L260" i="4"/>
  <c r="H288" i="1"/>
  <c r="L272" i="4"/>
  <c r="H289" i="1"/>
  <c r="J291" i="4"/>
  <c r="L291" i="4"/>
  <c r="H290" i="1"/>
  <c r="J298" i="4"/>
  <c r="L298" i="4"/>
  <c r="H291" i="1"/>
  <c r="J314" i="4"/>
  <c r="L314" i="4"/>
  <c r="H292" i="1"/>
  <c r="J135" i="4"/>
  <c r="L135" i="4"/>
  <c r="H293" i="1"/>
  <c r="J136" i="4"/>
  <c r="L136" i="4"/>
  <c r="H294" i="1"/>
  <c r="J225" i="4"/>
  <c r="L225" i="4"/>
  <c r="H295" i="1"/>
  <c r="L254" i="4"/>
  <c r="H296" i="1"/>
  <c r="L270" i="4"/>
  <c r="H297" i="1"/>
  <c r="J286" i="4"/>
  <c r="L286" i="4"/>
  <c r="H298" i="1"/>
  <c r="J287" i="4"/>
  <c r="L287" i="4"/>
  <c r="H299" i="1"/>
  <c r="J356" i="4"/>
  <c r="L356" i="4"/>
  <c r="H300" i="1"/>
  <c r="J388" i="4"/>
  <c r="L388" i="4"/>
  <c r="H301" i="1"/>
  <c r="J389" i="4"/>
  <c r="L389" i="4"/>
  <c r="H302" i="1"/>
  <c r="J139" i="4"/>
  <c r="L139" i="4"/>
  <c r="H304" i="1"/>
  <c r="J148" i="4"/>
  <c r="L148" i="4"/>
  <c r="H305" i="1"/>
  <c r="J150" i="4"/>
  <c r="L150" i="4"/>
  <c r="H306" i="1"/>
  <c r="K151" i="4"/>
  <c r="L151" i="4"/>
  <c r="H307" i="1"/>
  <c r="J201" i="4"/>
  <c r="L201" i="4"/>
  <c r="H308" i="1"/>
  <c r="J202" i="4"/>
  <c r="L202" i="4"/>
  <c r="H309" i="1"/>
  <c r="J332" i="4"/>
  <c r="L332" i="4"/>
  <c r="H310" i="1"/>
  <c r="J395" i="4"/>
  <c r="L395" i="4"/>
  <c r="H311" i="1"/>
  <c r="J416" i="4"/>
  <c r="L416" i="4"/>
  <c r="H312" i="1"/>
  <c r="J422" i="4"/>
  <c r="L422" i="4"/>
  <c r="H313" i="1"/>
  <c r="J14" i="4"/>
  <c r="L14" i="4"/>
  <c r="H314" i="1"/>
  <c r="J23" i="4"/>
  <c r="L23" i="4"/>
  <c r="H315" i="1"/>
  <c r="J81" i="4"/>
  <c r="L81" i="4"/>
  <c r="H316" i="1"/>
  <c r="J82" i="4"/>
  <c r="L82" i="4"/>
  <c r="H317" i="1"/>
  <c r="J83" i="4"/>
  <c r="L83" i="4"/>
  <c r="H318" i="1"/>
  <c r="J93" i="4"/>
  <c r="L93" i="4"/>
  <c r="H319" i="1"/>
  <c r="J97" i="4"/>
  <c r="L97" i="4"/>
  <c r="H320" i="1"/>
  <c r="J176" i="4"/>
  <c r="L176" i="4"/>
  <c r="H321" i="1"/>
  <c r="J178" i="4"/>
  <c r="L178" i="4"/>
  <c r="H322" i="1"/>
  <c r="J187" i="4"/>
  <c r="L187" i="4"/>
  <c r="H323" i="1"/>
  <c r="J203" i="4"/>
  <c r="L203" i="4"/>
  <c r="H324" i="1"/>
  <c r="J207" i="4"/>
  <c r="L207" i="4"/>
  <c r="H325" i="1"/>
  <c r="K305" i="4"/>
  <c r="L305" i="4"/>
  <c r="H326" i="1"/>
  <c r="J347" i="4"/>
  <c r="L347" i="4"/>
  <c r="H327" i="1"/>
  <c r="J420" i="4"/>
  <c r="L420" i="4"/>
  <c r="H328" i="1"/>
  <c r="J285" i="4"/>
  <c r="L285" i="4"/>
  <c r="H331" i="1"/>
  <c r="J316" i="4"/>
  <c r="L316" i="4"/>
  <c r="H332" i="1"/>
  <c r="J61" i="4"/>
  <c r="L61" i="4"/>
  <c r="H333" i="1"/>
  <c r="J65" i="4"/>
  <c r="L65" i="4"/>
  <c r="H334" i="1"/>
  <c r="J80" i="4"/>
  <c r="L80" i="4"/>
  <c r="H335" i="1"/>
  <c r="J84" i="4"/>
  <c r="L84" i="4"/>
  <c r="H336" i="1"/>
  <c r="J177" i="4"/>
  <c r="L177" i="4"/>
  <c r="H337" i="1"/>
  <c r="J179" i="4"/>
  <c r="L179" i="4"/>
  <c r="H338" i="1"/>
  <c r="J195" i="4"/>
  <c r="L195" i="4"/>
  <c r="H339" i="1"/>
  <c r="L319" i="4"/>
  <c r="H340" i="1"/>
  <c r="J354" i="4"/>
  <c r="L354" i="4"/>
  <c r="H341" i="1"/>
  <c r="J377" i="4"/>
  <c r="L377" i="4"/>
  <c r="H342" i="1"/>
  <c r="J18" i="4"/>
  <c r="L18" i="4"/>
  <c r="H344" i="1"/>
  <c r="J33" i="4"/>
  <c r="L33" i="4"/>
  <c r="H345" i="1"/>
  <c r="J38" i="4"/>
  <c r="L38" i="4"/>
  <c r="H346" i="1"/>
  <c r="J94" i="4"/>
  <c r="L94" i="4"/>
  <c r="H347" i="1"/>
  <c r="J110" i="4"/>
  <c r="L110" i="4"/>
  <c r="H348" i="1"/>
  <c r="J175" i="4"/>
  <c r="L175" i="4"/>
  <c r="H349" i="1"/>
  <c r="J353" i="4"/>
  <c r="L353" i="4"/>
  <c r="H350" i="1"/>
  <c r="J385" i="4"/>
  <c r="L385" i="4"/>
  <c r="H351" i="1"/>
  <c r="J193" i="4"/>
  <c r="L193" i="4"/>
  <c r="H352" i="1"/>
  <c r="J204" i="4"/>
  <c r="L204" i="4"/>
  <c r="H353" i="1"/>
  <c r="L245" i="4"/>
  <c r="H354" i="1"/>
  <c r="L318" i="4"/>
  <c r="H355" i="1"/>
  <c r="J383" i="4"/>
  <c r="L383" i="4"/>
  <c r="H356" i="1"/>
  <c r="L79" i="4"/>
  <c r="H357" i="1"/>
  <c r="J159" i="4"/>
  <c r="L159" i="4"/>
  <c r="H358" i="1"/>
  <c r="J220" i="4"/>
  <c r="L220" i="4"/>
  <c r="H359" i="1"/>
  <c r="J231" i="4"/>
  <c r="L231" i="4"/>
  <c r="H360" i="1"/>
  <c r="K244" i="4"/>
  <c r="L244" i="4"/>
  <c r="H361" i="1"/>
  <c r="L322" i="4"/>
  <c r="H362" i="1"/>
  <c r="J323" i="4"/>
  <c r="L323" i="4"/>
  <c r="H363" i="1"/>
  <c r="J350" i="4"/>
  <c r="L350" i="4"/>
  <c r="H364" i="1"/>
  <c r="J75" i="4"/>
  <c r="L75" i="4"/>
  <c r="H365" i="1"/>
  <c r="J76" i="4"/>
  <c r="L76" i="4"/>
  <c r="H366" i="1"/>
  <c r="J77" i="4"/>
  <c r="L77" i="4"/>
  <c r="H367" i="1"/>
  <c r="J92" i="4"/>
  <c r="L92" i="4"/>
  <c r="H368" i="1"/>
  <c r="J98" i="4"/>
  <c r="L98" i="4"/>
  <c r="H369" i="1"/>
  <c r="L157" i="4"/>
  <c r="H370" i="1"/>
  <c r="J158" i="4"/>
  <c r="L158" i="4"/>
  <c r="H371" i="1"/>
  <c r="J160" i="4"/>
  <c r="L160" i="4"/>
  <c r="H372" i="1"/>
  <c r="J196" i="4"/>
  <c r="L196" i="4"/>
  <c r="H373" i="1"/>
  <c r="J208" i="4"/>
  <c r="L208" i="4"/>
  <c r="H374" i="1"/>
  <c r="L230" i="4"/>
  <c r="H375" i="1"/>
  <c r="J277" i="4"/>
  <c r="L277" i="4"/>
  <c r="H376" i="1"/>
  <c r="J315" i="4"/>
  <c r="L315" i="4"/>
  <c r="H377" i="1"/>
  <c r="J321" i="4"/>
  <c r="L321" i="4"/>
  <c r="H378" i="1"/>
  <c r="J379" i="4"/>
  <c r="L379" i="4"/>
  <c r="H379" i="1"/>
  <c r="L78" i="4"/>
  <c r="H380" i="1"/>
  <c r="J210" i="4"/>
  <c r="L210" i="4"/>
  <c r="H381" i="1"/>
  <c r="J211" i="4"/>
  <c r="L211" i="4"/>
  <c r="H382" i="1"/>
  <c r="J364" i="4"/>
  <c r="L364" i="4"/>
  <c r="H383" i="1"/>
  <c r="L381" i="4"/>
  <c r="H384" i="1"/>
  <c r="J424" i="4"/>
  <c r="L424" i="4"/>
  <c r="H385" i="1"/>
  <c r="J35" i="4"/>
  <c r="L35" i="4"/>
  <c r="H386" i="1"/>
  <c r="J69" i="4"/>
  <c r="L69" i="4"/>
  <c r="H387" i="1"/>
  <c r="L275" i="4"/>
  <c r="H388" i="1"/>
  <c r="K324" i="4"/>
  <c r="L324" i="4"/>
  <c r="H389" i="1"/>
  <c r="K325" i="4"/>
  <c r="L325" i="4"/>
  <c r="H390" i="1"/>
  <c r="J326" i="4"/>
  <c r="L326" i="4"/>
  <c r="H391" i="1"/>
  <c r="J101" i="4"/>
  <c r="L101" i="4"/>
  <c r="H392" i="1"/>
  <c r="J113" i="4"/>
  <c r="L113" i="4"/>
  <c r="H393" i="1"/>
  <c r="J246" i="4"/>
  <c r="L246" i="4"/>
  <c r="H394" i="1"/>
  <c r="J311" i="4"/>
  <c r="L311" i="4"/>
  <c r="H395" i="1"/>
  <c r="J371" i="4"/>
  <c r="L371" i="4"/>
  <c r="H396" i="1"/>
  <c r="J394" i="4"/>
  <c r="L394" i="4"/>
  <c r="H397" i="1"/>
  <c r="J156" i="4"/>
  <c r="L156" i="4"/>
  <c r="H398" i="1"/>
  <c r="J180" i="4"/>
  <c r="L180" i="4"/>
  <c r="H399" i="1"/>
  <c r="J205" i="4"/>
  <c r="L205" i="4"/>
  <c r="H400" i="1"/>
  <c r="J252" i="4"/>
  <c r="L252" i="4"/>
  <c r="H401" i="1"/>
  <c r="J391" i="4"/>
  <c r="L391" i="4"/>
  <c r="H402" i="1"/>
  <c r="J171" i="4"/>
  <c r="L171" i="4"/>
  <c r="H403" i="1"/>
  <c r="L206" i="4"/>
  <c r="H404" i="1"/>
  <c r="J257" i="4"/>
  <c r="L257" i="4"/>
  <c r="H405" i="1"/>
  <c r="J269" i="4"/>
  <c r="L269" i="4"/>
  <c r="H406" i="1"/>
  <c r="L337" i="4"/>
  <c r="H407" i="1"/>
  <c r="K361" i="4"/>
  <c r="L361" i="4"/>
  <c r="H408" i="1"/>
  <c r="J313" i="4"/>
  <c r="L313" i="4"/>
  <c r="H409" i="1"/>
  <c r="J384" i="4"/>
  <c r="L384" i="4"/>
  <c r="H410" i="1"/>
  <c r="J425" i="4"/>
  <c r="L425" i="4"/>
  <c r="H411" i="1"/>
  <c r="J8" i="4"/>
  <c r="L8" i="4"/>
  <c r="H412" i="1"/>
  <c r="J108" i="4"/>
  <c r="L108" i="4"/>
  <c r="H413" i="1"/>
  <c r="J243" i="4"/>
  <c r="L243" i="4"/>
  <c r="H414" i="1"/>
  <c r="J253" i="4"/>
  <c r="L253" i="4"/>
  <c r="H415" i="1"/>
  <c r="L39" i="4"/>
  <c r="H416" i="1"/>
  <c r="J106" i="4"/>
  <c r="L106" i="4"/>
  <c r="H417" i="1"/>
  <c r="J212" i="4"/>
  <c r="L212" i="4"/>
  <c r="H418" i="1"/>
  <c r="J213" i="4"/>
  <c r="L213" i="4"/>
  <c r="H419" i="1"/>
  <c r="J236" i="4"/>
  <c r="L236" i="4"/>
  <c r="H420" i="1"/>
  <c r="J249" i="4"/>
  <c r="L249" i="4"/>
  <c r="H421" i="1"/>
  <c r="J2" i="4"/>
  <c r="L2" i="4"/>
  <c r="H422" i="1"/>
  <c r="J3" i="4"/>
  <c r="L3" i="4"/>
  <c r="H423" i="1"/>
  <c r="J4" i="4"/>
  <c r="L4" i="4"/>
  <c r="H424" i="1"/>
  <c r="J5" i="4"/>
  <c r="L5" i="4"/>
  <c r="H425" i="1"/>
  <c r="J6" i="4"/>
  <c r="L6" i="4"/>
  <c r="H426" i="1"/>
  <c r="J99" i="4"/>
  <c r="L99" i="4"/>
  <c r="H427" i="1"/>
  <c r="J105" i="4"/>
  <c r="L105" i="4"/>
  <c r="H428" i="1"/>
  <c r="K107" i="4"/>
  <c r="L107" i="4"/>
  <c r="H429" i="1"/>
  <c r="L109" i="4"/>
  <c r="H430" i="1"/>
  <c r="J117" i="4"/>
  <c r="L117" i="4"/>
  <c r="H431" i="1"/>
  <c r="J170" i="4"/>
  <c r="L170" i="4"/>
  <c r="H432" i="1"/>
  <c r="J214" i="4"/>
  <c r="L214" i="4"/>
  <c r="H433" i="1"/>
  <c r="L258" i="4"/>
  <c r="H434" i="1"/>
  <c r="L336" i="4"/>
  <c r="H435" i="1"/>
  <c r="J235" i="4"/>
  <c r="L235" i="4"/>
  <c r="H437" i="1"/>
  <c r="J239" i="4"/>
  <c r="L239" i="4"/>
  <c r="H438" i="1"/>
  <c r="J342" i="4"/>
  <c r="L342" i="4"/>
  <c r="H439" i="1"/>
  <c r="J32" i="4"/>
  <c r="L32" i="4"/>
  <c r="H440" i="1"/>
  <c r="J114" i="4"/>
  <c r="L114" i="4"/>
  <c r="H441" i="1"/>
  <c r="J132" i="4"/>
  <c r="L132" i="4"/>
  <c r="H442" i="1"/>
  <c r="J183" i="4"/>
  <c r="L183" i="4"/>
  <c r="H443" i="1"/>
  <c r="J200" i="4"/>
  <c r="L200" i="4"/>
  <c r="H444" i="1"/>
  <c r="J241" i="4"/>
  <c r="L241" i="4"/>
  <c r="H445" i="1"/>
  <c r="J276" i="4"/>
  <c r="L276" i="4"/>
  <c r="H446" i="1"/>
  <c r="J284" i="4"/>
  <c r="L284" i="4"/>
  <c r="H447" i="1"/>
  <c r="J331" i="4"/>
  <c r="L331" i="4"/>
  <c r="H448" i="1"/>
  <c r="J372" i="4"/>
  <c r="L372" i="4"/>
  <c r="H449" i="1"/>
  <c r="J405" i="4"/>
  <c r="L405" i="4"/>
  <c r="H450" i="1"/>
  <c r="J40" i="4"/>
  <c r="L40" i="4"/>
  <c r="H451" i="1"/>
  <c r="K182" i="4"/>
  <c r="L182" i="4"/>
  <c r="H452" i="1"/>
  <c r="L222" i="4"/>
  <c r="H453" i="1"/>
  <c r="J259" i="4"/>
  <c r="L259" i="4"/>
  <c r="H454" i="1"/>
  <c r="K306" i="4"/>
  <c r="L306" i="4"/>
  <c r="H455" i="1"/>
  <c r="J320" i="4"/>
  <c r="L320" i="4"/>
  <c r="H456" i="1"/>
  <c r="J346" i="4"/>
  <c r="L346" i="4"/>
  <c r="H457" i="1"/>
  <c r="J47" i="4"/>
  <c r="L47" i="4"/>
  <c r="H459" i="1"/>
  <c r="J169" i="4"/>
  <c r="L169" i="4"/>
  <c r="H460" i="1"/>
  <c r="J226" i="4"/>
  <c r="L226" i="4"/>
  <c r="H461" i="1"/>
  <c r="J264" i="4"/>
  <c r="L264" i="4"/>
  <c r="H462" i="1"/>
  <c r="L307" i="4"/>
  <c r="H463" i="1"/>
  <c r="J400" i="4"/>
  <c r="L400" i="4"/>
  <c r="H464" i="1"/>
  <c r="J419" i="4"/>
  <c r="L419" i="4"/>
  <c r="H465" i="1"/>
  <c r="J29" i="4"/>
  <c r="L29" i="4"/>
  <c r="H466" i="1"/>
  <c r="J103" i="4"/>
  <c r="L103" i="4"/>
  <c r="H467" i="1"/>
  <c r="K181" i="4"/>
  <c r="L181" i="4"/>
  <c r="H468" i="1"/>
  <c r="J209" i="4"/>
  <c r="L209" i="4"/>
  <c r="H469" i="1"/>
  <c r="J221" i="4"/>
  <c r="L221" i="4"/>
  <c r="H470" i="1"/>
  <c r="J280" i="4"/>
  <c r="L280" i="4"/>
  <c r="H471" i="1"/>
  <c r="J288" i="4"/>
  <c r="L288" i="4"/>
  <c r="H472" i="1"/>
  <c r="J330" i="4"/>
  <c r="L330" i="4"/>
  <c r="H473" i="1"/>
  <c r="J355" i="4"/>
  <c r="L355" i="4"/>
  <c r="H474" i="1"/>
  <c r="L345" i="4"/>
  <c r="H475" i="1"/>
  <c r="L402" i="4"/>
  <c r="H476" i="1"/>
  <c r="L403" i="4"/>
  <c r="H477" i="1"/>
  <c r="L404" i="4"/>
  <c r="H478" i="1"/>
  <c r="L410" i="4"/>
  <c r="H479" i="1"/>
  <c r="L411" i="4"/>
  <c r="H480" i="1"/>
  <c r="L415" i="4"/>
  <c r="H481" i="1"/>
  <c r="L418" i="4"/>
  <c r="H482" i="1"/>
  <c r="L423" i="4"/>
  <c r="H483" i="1"/>
  <c r="J19" i="4"/>
  <c r="L19" i="4"/>
  <c r="H487" i="1"/>
  <c r="J21" i="4"/>
  <c r="L21" i="4"/>
  <c r="H488" i="1"/>
  <c r="J66" i="4"/>
  <c r="L66" i="4"/>
  <c r="H489" i="1"/>
  <c r="J267" i="4"/>
  <c r="L267" i="4"/>
  <c r="H490" i="1"/>
  <c r="J301" i="4"/>
  <c r="L301" i="4"/>
  <c r="H491" i="1"/>
  <c r="L327" i="4"/>
  <c r="H492" i="1"/>
  <c r="L382" i="4"/>
  <c r="H493" i="1"/>
  <c r="K407" i="4"/>
  <c r="L407" i="4"/>
  <c r="H494" i="1"/>
  <c r="L55" i="4"/>
  <c r="H495" i="1"/>
  <c r="J56" i="4"/>
  <c r="L56" i="4"/>
  <c r="H496" i="1"/>
  <c r="J90" i="4"/>
  <c r="L90" i="4"/>
  <c r="H497" i="1"/>
  <c r="J188" i="4"/>
  <c r="L188" i="4"/>
  <c r="H498" i="1"/>
  <c r="L266" i="4"/>
  <c r="H499" i="1"/>
  <c r="J329" i="4"/>
  <c r="L329" i="4"/>
  <c r="H500" i="1"/>
  <c r="J343" i="4"/>
  <c r="L343" i="4"/>
  <c r="H501" i="1"/>
  <c r="J45" i="4"/>
  <c r="L45" i="4"/>
  <c r="H502" i="1"/>
  <c r="J54" i="4"/>
  <c r="L54" i="4"/>
  <c r="H503" i="1"/>
  <c r="L57" i="4"/>
  <c r="H504" i="1"/>
  <c r="J59" i="4"/>
  <c r="L59" i="4"/>
  <c r="H505" i="1"/>
  <c r="L62" i="4"/>
  <c r="H506" i="1"/>
  <c r="J67" i="4"/>
  <c r="L67" i="4"/>
  <c r="H507" i="1"/>
  <c r="J111" i="4"/>
  <c r="L111" i="4"/>
  <c r="H508" i="1"/>
  <c r="J112" i="4"/>
  <c r="L112" i="4"/>
  <c r="H509" i="1"/>
  <c r="J189" i="4"/>
  <c r="L189" i="4"/>
  <c r="H510" i="1"/>
  <c r="J300" i="4"/>
  <c r="L300" i="4"/>
  <c r="H511" i="1"/>
  <c r="J49" i="4"/>
  <c r="L49" i="4"/>
  <c r="H512" i="1"/>
  <c r="L53" i="4"/>
  <c r="H513" i="1"/>
  <c r="L63" i="4"/>
  <c r="H514" i="1"/>
  <c r="J91" i="4"/>
  <c r="L91" i="4"/>
  <c r="H515" i="1"/>
  <c r="L278" i="4"/>
  <c r="H516" i="1"/>
  <c r="J296" i="4"/>
  <c r="L296" i="4"/>
  <c r="H517" i="1"/>
  <c r="J340" i="4"/>
  <c r="L340" i="4"/>
  <c r="H518" i="1"/>
  <c r="J348" i="4"/>
  <c r="L348" i="4"/>
  <c r="H519" i="1"/>
  <c r="J363" i="4"/>
  <c r="L363" i="4"/>
  <c r="H520" i="1"/>
  <c r="J41" i="4"/>
  <c r="L41" i="4"/>
  <c r="H521" i="1"/>
  <c r="L64" i="4"/>
  <c r="H522" i="1"/>
  <c r="J268" i="4"/>
  <c r="L268" i="4"/>
  <c r="H523" i="1"/>
  <c r="J328" i="4"/>
  <c r="L328" i="4"/>
  <c r="H524" i="1"/>
  <c r="J46" i="4"/>
  <c r="L46" i="4"/>
  <c r="H525" i="1"/>
  <c r="J48" i="4"/>
  <c r="L48" i="4"/>
  <c r="H526" i="1"/>
  <c r="J58" i="4"/>
  <c r="L58" i="4"/>
  <c r="H527" i="1"/>
  <c r="K297" i="4"/>
  <c r="L297" i="4"/>
  <c r="H528" i="1"/>
  <c r="J312" i="4"/>
  <c r="L312" i="4"/>
  <c r="H529" i="1"/>
  <c r="L351" i="4"/>
  <c r="H530" i="1"/>
  <c r="J352" i="4"/>
  <c r="L352" i="4"/>
  <c r="H531" i="1"/>
  <c r="J413" i="4"/>
  <c r="L413" i="4"/>
  <c r="H532" i="1"/>
  <c r="J378" i="4"/>
  <c r="L378" i="4"/>
  <c r="H533" i="1"/>
  <c r="J125" i="4"/>
  <c r="L125" i="4"/>
  <c r="H534" i="1"/>
  <c r="J131" i="4"/>
  <c r="L131" i="4"/>
  <c r="H535" i="1"/>
  <c r="J227" i="4"/>
  <c r="L227" i="4"/>
  <c r="H536" i="1"/>
  <c r="L250" i="4"/>
  <c r="H537" i="1"/>
  <c r="J317" i="4"/>
  <c r="L317" i="4"/>
  <c r="H538" i="1"/>
  <c r="L12" i="4"/>
  <c r="H540" i="1"/>
  <c r="J194" i="4"/>
  <c r="L194" i="4"/>
  <c r="H541" i="1"/>
  <c r="J232" i="4"/>
  <c r="L232" i="4"/>
  <c r="H542" i="1"/>
  <c r="J233" i="4"/>
  <c r="L233" i="4"/>
  <c r="H543" i="1"/>
  <c r="J344" i="4"/>
  <c r="L344" i="4"/>
  <c r="H544" i="1"/>
  <c r="K374" i="4"/>
  <c r="L374" i="4"/>
  <c r="H545" i="1"/>
  <c r="J52" i="4"/>
  <c r="L52" i="4"/>
  <c r="H546" i="1"/>
  <c r="J126" i="4"/>
  <c r="L126" i="4"/>
  <c r="H547" i="1"/>
  <c r="J133" i="4"/>
  <c r="L133" i="4"/>
  <c r="H548" i="1"/>
  <c r="J271" i="4"/>
  <c r="L271" i="4"/>
  <c r="H549" i="1"/>
  <c r="J303" i="4"/>
  <c r="L303" i="4"/>
  <c r="H550" i="1"/>
  <c r="J50" i="4"/>
  <c r="L50" i="4"/>
  <c r="H551" i="1"/>
  <c r="J127" i="4"/>
  <c r="L127" i="4"/>
  <c r="H552" i="1"/>
  <c r="J130" i="4"/>
  <c r="L130" i="4"/>
  <c r="H553" i="1"/>
  <c r="J134" i="4"/>
  <c r="L134" i="4"/>
  <c r="H554" i="1"/>
  <c r="J184" i="4"/>
  <c r="L184" i="4"/>
  <c r="H555" i="1"/>
  <c r="J224" i="4"/>
  <c r="L224" i="4"/>
  <c r="H556" i="1"/>
  <c r="J387" i="4"/>
  <c r="L387" i="4"/>
  <c r="H557" i="1"/>
  <c r="J100" i="4"/>
  <c r="L100" i="4"/>
  <c r="H558" i="1"/>
  <c r="J128" i="4"/>
  <c r="L128" i="4"/>
  <c r="H559" i="1"/>
  <c r="J129" i="4"/>
  <c r="L129" i="4"/>
  <c r="H560" i="1"/>
  <c r="J242" i="4"/>
  <c r="L242" i="4"/>
  <c r="H561" i="1"/>
  <c r="J282" i="4"/>
  <c r="L282" i="4"/>
  <c r="H562" i="1"/>
  <c r="J304" i="4"/>
  <c r="L304" i="4"/>
  <c r="H563" i="1"/>
  <c r="J370" i="4"/>
  <c r="L370" i="4"/>
  <c r="H564" i="1"/>
  <c r="J373" i="4"/>
  <c r="L373" i="4"/>
  <c r="H565" i="1"/>
  <c r="L380" i="4"/>
  <c r="H566" i="1"/>
  <c r="J7" i="4"/>
  <c r="L7" i="4"/>
  <c r="H567" i="1"/>
  <c r="L11" i="4"/>
  <c r="H568" i="1"/>
  <c r="K118" i="4"/>
  <c r="L118" i="4"/>
  <c r="H569" i="1"/>
  <c r="J120" i="4"/>
  <c r="L120" i="4"/>
  <c r="H570" i="1"/>
  <c r="J121" i="4"/>
  <c r="L121" i="4"/>
  <c r="H571" i="1"/>
  <c r="J123" i="4"/>
  <c r="L123" i="4"/>
  <c r="H572" i="1"/>
  <c r="J124" i="4"/>
  <c r="L124" i="4"/>
  <c r="H573" i="1"/>
  <c r="J289" i="4"/>
  <c r="L289" i="4"/>
  <c r="H574" i="1"/>
  <c r="J349" i="4"/>
  <c r="L349" i="4"/>
  <c r="H575" i="1"/>
  <c r="J30" i="4"/>
  <c r="L30" i="4"/>
  <c r="H576" i="1"/>
  <c r="J122" i="4"/>
  <c r="L122" i="4"/>
  <c r="H577" i="1"/>
  <c r="J255" i="4"/>
  <c r="L255" i="4"/>
  <c r="H578" i="1"/>
  <c r="J10" i="4"/>
  <c r="L10" i="4"/>
  <c r="H579" i="1"/>
  <c r="J31" i="4"/>
  <c r="L31" i="4"/>
  <c r="H580" i="1"/>
  <c r="J36" i="4"/>
  <c r="L36" i="4"/>
  <c r="H581" i="1"/>
  <c r="J119" i="4"/>
  <c r="L119" i="4"/>
  <c r="H582" i="1"/>
  <c r="J172" i="4"/>
  <c r="L172" i="4"/>
  <c r="H583" i="1"/>
  <c r="J173" i="4"/>
  <c r="L173" i="4"/>
  <c r="H584" i="1"/>
  <c r="J265" i="4"/>
  <c r="L265" i="4"/>
  <c r="H585" i="1"/>
  <c r="J15" i="4"/>
  <c r="L15" i="4"/>
  <c r="H586" i="1"/>
  <c r="L16" i="4"/>
  <c r="H587" i="1"/>
  <c r="L17" i="4"/>
  <c r="H588" i="1"/>
  <c r="K154" i="4"/>
  <c r="L154" i="4"/>
  <c r="H589" i="1"/>
  <c r="K197" i="4"/>
  <c r="L197" i="4"/>
  <c r="H590" i="1"/>
  <c r="L215" i="4"/>
  <c r="H591" i="1"/>
  <c r="K216" i="4"/>
  <c r="L216" i="4"/>
  <c r="H592" i="1"/>
  <c r="K279" i="4"/>
  <c r="L279" i="4"/>
  <c r="H593" i="1"/>
  <c r="J335" i="4"/>
  <c r="L335" i="4"/>
  <c r="H594" i="1"/>
  <c r="L341" i="4"/>
  <c r="H595" i="1"/>
  <c r="J37" i="4"/>
  <c r="L37" i="4"/>
  <c r="H596" i="1"/>
  <c r="J96" i="4"/>
  <c r="L96" i="4"/>
  <c r="H597" i="1"/>
  <c r="J152" i="4"/>
  <c r="L152" i="4"/>
  <c r="H598" i="1"/>
  <c r="J155" i="4"/>
  <c r="L155" i="4"/>
  <c r="H599" i="1"/>
  <c r="J185" i="4"/>
  <c r="L185" i="4"/>
  <c r="H600" i="1"/>
  <c r="L199" i="4"/>
  <c r="H601" i="1"/>
  <c r="L234" i="4"/>
  <c r="H602" i="1"/>
  <c r="J357" i="4"/>
  <c r="L357" i="4"/>
  <c r="H603" i="1"/>
  <c r="J358" i="4"/>
  <c r="L358" i="4"/>
  <c r="H604" i="1"/>
  <c r="J376" i="4"/>
  <c r="L376" i="4"/>
  <c r="H605" i="1"/>
  <c r="L397" i="4"/>
  <c r="H606" i="1"/>
  <c r="L401" i="4"/>
  <c r="H607" i="1"/>
  <c r="J70" i="4"/>
  <c r="L70" i="4"/>
  <c r="H608" i="1"/>
  <c r="J153" i="4"/>
  <c r="L153" i="4"/>
  <c r="H609" i="1"/>
  <c r="J248" i="4"/>
  <c r="L248" i="4"/>
  <c r="H610" i="1"/>
  <c r="J281" i="4"/>
  <c r="L281" i="4"/>
  <c r="H611" i="1"/>
  <c r="J20" i="4"/>
  <c r="L20" i="4"/>
  <c r="H612" i="1"/>
  <c r="J43" i="4"/>
  <c r="L43" i="4"/>
  <c r="H613" i="1"/>
  <c r="J44" i="4"/>
  <c r="L44" i="4"/>
  <c r="H614" i="1"/>
  <c r="J88" i="4"/>
  <c r="L88" i="4"/>
  <c r="H615" i="1"/>
  <c r="J89" i="4"/>
  <c r="L89" i="4"/>
  <c r="H616" i="1"/>
  <c r="J310" i="4"/>
  <c r="L310" i="4"/>
  <c r="H617" i="1"/>
  <c r="J359" i="4"/>
  <c r="L359" i="4"/>
  <c r="H618" i="1"/>
  <c r="J375" i="4"/>
  <c r="L375" i="4"/>
  <c r="H619" i="1"/>
  <c r="J85" i="4"/>
  <c r="L85" i="4"/>
  <c r="H620" i="1"/>
  <c r="J408" i="4"/>
  <c r="L408" i="4"/>
  <c r="H621" i="1"/>
  <c r="J409" i="4"/>
  <c r="L409" i="4"/>
  <c r="H622" i="1"/>
  <c r="J412" i="4"/>
  <c r="L412" i="4"/>
  <c r="H623" i="1"/>
  <c r="J414" i="4"/>
  <c r="L414" i="4"/>
  <c r="H624" i="1"/>
  <c r="K421" i="4"/>
  <c r="L421" i="4"/>
  <c r="H625" i="1"/>
  <c r="J223" i="4"/>
  <c r="L223" i="4"/>
  <c r="H627" i="1"/>
  <c r="H628" i="1"/>
  <c r="J9" i="4"/>
  <c r="L9" i="4"/>
  <c r="H629" i="1"/>
  <c r="J71" i="4"/>
  <c r="L71" i="4"/>
  <c r="H630" i="1"/>
  <c r="J219" i="4"/>
  <c r="L219" i="4"/>
  <c r="H631" i="1"/>
  <c r="J22" i="4"/>
  <c r="L22" i="4"/>
  <c r="H632" i="1"/>
  <c r="J74" i="4"/>
  <c r="L74" i="4"/>
  <c r="H633" i="1"/>
  <c r="J115" i="4"/>
  <c r="L115" i="4"/>
  <c r="H634" i="1"/>
  <c r="J116" i="4"/>
  <c r="L116" i="4"/>
  <c r="H635" i="1"/>
  <c r="J299" i="4"/>
  <c r="L299" i="4"/>
  <c r="H636" i="1"/>
  <c r="J68" i="4"/>
  <c r="L68" i="4"/>
  <c r="H637" i="1"/>
  <c r="L162" i="4"/>
  <c r="H638" i="1"/>
  <c r="J167" i="4"/>
  <c r="L167" i="4"/>
  <c r="H639" i="1"/>
  <c r="J190" i="4"/>
  <c r="L190" i="4"/>
  <c r="H640" i="1"/>
  <c r="J295" i="4"/>
  <c r="L295" i="4"/>
  <c r="H641" i="1"/>
  <c r="J362" i="4"/>
  <c r="L362" i="4"/>
  <c r="H642" i="1"/>
  <c r="J368" i="4"/>
  <c r="L368" i="4"/>
  <c r="H643" i="1"/>
  <c r="J393" i="4"/>
  <c r="L393" i="4"/>
  <c r="H644" i="1"/>
  <c r="J399" i="4"/>
  <c r="L399" i="4"/>
  <c r="H645" i="1"/>
  <c r="J72" i="4"/>
  <c r="L72" i="4"/>
  <c r="H646" i="1"/>
  <c r="J168" i="4"/>
  <c r="L168" i="4"/>
  <c r="H647" i="1"/>
  <c r="J237" i="4"/>
  <c r="L237" i="4"/>
  <c r="H648" i="1"/>
  <c r="J293" i="4"/>
  <c r="L293" i="4"/>
  <c r="H649" i="1"/>
  <c r="J308" i="4"/>
  <c r="L308" i="4"/>
  <c r="H650" i="1"/>
  <c r="J338" i="4"/>
  <c r="L338" i="4"/>
  <c r="H651" i="1"/>
  <c r="J367" i="4"/>
  <c r="L367" i="4"/>
  <c r="H652" i="1"/>
  <c r="L392" i="4"/>
  <c r="H653" i="1"/>
  <c r="J34" i="4"/>
  <c r="L34" i="4"/>
  <c r="H654" i="1"/>
  <c r="J95" i="4"/>
  <c r="L95" i="4"/>
  <c r="H655" i="1"/>
  <c r="J163" i="4"/>
  <c r="L163" i="4"/>
  <c r="H656" i="1"/>
  <c r="J164" i="4"/>
  <c r="L164" i="4"/>
  <c r="H657" i="1"/>
  <c r="J165" i="4"/>
  <c r="L165" i="4"/>
  <c r="H658" i="1"/>
  <c r="J166" i="4"/>
  <c r="L166" i="4"/>
  <c r="H659" i="1"/>
  <c r="J339" i="4"/>
  <c r="L339" i="4"/>
  <c r="H660" i="1"/>
  <c r="J365" i="4"/>
  <c r="L365" i="4"/>
  <c r="H661" i="1"/>
  <c r="J366" i="4"/>
  <c r="L366" i="4"/>
  <c r="H662" i="1"/>
  <c r="K369" i="4"/>
  <c r="L369" i="4"/>
  <c r="H663" i="1"/>
  <c r="J398" i="4"/>
  <c r="L398" i="4"/>
  <c r="H664" i="1"/>
  <c r="J86" i="4"/>
  <c r="L86" i="4"/>
  <c r="H231" i="1"/>
  <c r="K161" i="4"/>
  <c r="L161" i="4"/>
  <c r="K2" i="4"/>
  <c r="K3" i="4"/>
  <c r="K4" i="4"/>
  <c r="K5" i="4"/>
  <c r="K7" i="4"/>
  <c r="K8" i="4"/>
  <c r="K9" i="4"/>
  <c r="K10" i="4"/>
  <c r="K13" i="4"/>
  <c r="K14" i="4"/>
  <c r="K15" i="4"/>
  <c r="K18" i="4"/>
  <c r="K19" i="4"/>
  <c r="K20" i="4"/>
  <c r="K21" i="4"/>
  <c r="K22" i="4"/>
  <c r="K23" i="4"/>
  <c r="K24" i="4"/>
  <c r="K25" i="4"/>
  <c r="K27" i="4"/>
  <c r="K28" i="4"/>
  <c r="K29" i="4"/>
  <c r="K30" i="4"/>
  <c r="K31" i="4"/>
  <c r="K32" i="4"/>
  <c r="K33" i="4"/>
  <c r="K34" i="4"/>
  <c r="K35" i="4"/>
  <c r="K36" i="4"/>
  <c r="K37" i="4"/>
  <c r="K38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4" i="4"/>
  <c r="K56" i="4"/>
  <c r="K58" i="4"/>
  <c r="K59" i="4"/>
  <c r="K61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80" i="4"/>
  <c r="K81" i="4"/>
  <c r="K82" i="4"/>
  <c r="K83" i="4"/>
  <c r="K84" i="4"/>
  <c r="K85" i="4"/>
  <c r="K86" i="4"/>
  <c r="K87" i="4"/>
  <c r="K88" i="4"/>
  <c r="K89" i="4"/>
  <c r="K90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8" i="4"/>
  <c r="K111" i="4"/>
  <c r="K113" i="4"/>
  <c r="K114" i="4"/>
  <c r="K115" i="4"/>
  <c r="K116" i="4"/>
  <c r="K117" i="4"/>
  <c r="K119" i="4"/>
  <c r="K120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2" i="4"/>
  <c r="K143" i="4"/>
  <c r="K144" i="4"/>
  <c r="K145" i="4"/>
  <c r="K146" i="4"/>
  <c r="K147" i="4"/>
  <c r="K148" i="4"/>
  <c r="K149" i="4"/>
  <c r="K150" i="4"/>
  <c r="K152" i="4"/>
  <c r="K153" i="4"/>
  <c r="K155" i="4"/>
  <c r="K156" i="4"/>
  <c r="K158" i="4"/>
  <c r="K159" i="4"/>
  <c r="K160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3" i="4"/>
  <c r="K184" i="4"/>
  <c r="K185" i="4"/>
  <c r="K186" i="4"/>
  <c r="K187" i="4"/>
  <c r="K188" i="4"/>
  <c r="K191" i="4"/>
  <c r="K192" i="4"/>
  <c r="K193" i="4"/>
  <c r="K194" i="4"/>
  <c r="K195" i="4"/>
  <c r="K196" i="4"/>
  <c r="K198" i="4"/>
  <c r="K200" i="4"/>
  <c r="K201" i="4"/>
  <c r="K202" i="4"/>
  <c r="K205" i="4"/>
  <c r="K207" i="4"/>
  <c r="K209" i="4"/>
  <c r="K210" i="4"/>
  <c r="K211" i="4"/>
  <c r="K212" i="4"/>
  <c r="K213" i="4"/>
  <c r="K214" i="4"/>
  <c r="K219" i="4"/>
  <c r="K220" i="4"/>
  <c r="K221" i="4"/>
  <c r="K223" i="4"/>
  <c r="K224" i="4"/>
  <c r="K225" i="4"/>
  <c r="K226" i="4"/>
  <c r="K227" i="4"/>
  <c r="K231" i="4"/>
  <c r="K232" i="4"/>
  <c r="K233" i="4"/>
  <c r="K235" i="4"/>
  <c r="K236" i="4"/>
  <c r="K237" i="4"/>
  <c r="K238" i="4"/>
  <c r="K239" i="4"/>
  <c r="K240" i="4"/>
  <c r="K241" i="4"/>
  <c r="K242" i="4"/>
  <c r="K243" i="4"/>
  <c r="K246" i="4"/>
  <c r="K248" i="4"/>
  <c r="K249" i="4"/>
  <c r="K253" i="4"/>
  <c r="K255" i="4"/>
  <c r="K256" i="4"/>
  <c r="K257" i="4"/>
  <c r="K259" i="4"/>
  <c r="K260" i="4"/>
  <c r="K261" i="4"/>
  <c r="K263" i="4"/>
  <c r="K264" i="4"/>
  <c r="K265" i="4"/>
  <c r="K267" i="4"/>
  <c r="K268" i="4"/>
  <c r="K269" i="4"/>
  <c r="K271" i="4"/>
  <c r="K274" i="4"/>
  <c r="K276" i="4"/>
  <c r="K277" i="4"/>
  <c r="K281" i="4"/>
  <c r="K282" i="4"/>
  <c r="K283" i="4"/>
  <c r="K284" i="4"/>
  <c r="K286" i="4"/>
  <c r="K287" i="4"/>
  <c r="K289" i="4"/>
  <c r="K290" i="4"/>
  <c r="K291" i="4"/>
  <c r="K292" i="4"/>
  <c r="K293" i="4"/>
  <c r="K294" i="4"/>
  <c r="K295" i="4"/>
  <c r="K296" i="4"/>
  <c r="K298" i="4"/>
  <c r="K299" i="4"/>
  <c r="K300" i="4"/>
  <c r="K301" i="4"/>
  <c r="K302" i="4"/>
  <c r="K303" i="4"/>
  <c r="K304" i="4"/>
  <c r="K308" i="4"/>
  <c r="K309" i="4"/>
  <c r="K310" i="4"/>
  <c r="K311" i="4"/>
  <c r="K313" i="4"/>
  <c r="K314" i="4"/>
  <c r="K315" i="4"/>
  <c r="K316" i="4"/>
  <c r="K317" i="4"/>
  <c r="K320" i="4"/>
  <c r="K321" i="4"/>
  <c r="K323" i="4"/>
  <c r="K326" i="4"/>
  <c r="K328" i="4"/>
  <c r="K329" i="4"/>
  <c r="K330" i="4"/>
  <c r="K331" i="4"/>
  <c r="K332" i="4"/>
  <c r="K333" i="4"/>
  <c r="K334" i="4"/>
  <c r="K338" i="4"/>
  <c r="K339" i="4"/>
  <c r="K340" i="4"/>
  <c r="K342" i="4"/>
  <c r="K343" i="4"/>
  <c r="K344" i="4"/>
  <c r="K346" i="4"/>
  <c r="K347" i="4"/>
  <c r="K348" i="4"/>
  <c r="K350" i="4"/>
  <c r="K352" i="4"/>
  <c r="K354" i="4"/>
  <c r="K355" i="4"/>
  <c r="K356" i="4"/>
  <c r="K357" i="4"/>
  <c r="K358" i="4"/>
  <c r="K359" i="4"/>
  <c r="K360" i="4"/>
  <c r="K362" i="4"/>
  <c r="K363" i="4"/>
  <c r="K364" i="4"/>
  <c r="K365" i="4"/>
  <c r="K366" i="4"/>
  <c r="K367" i="4"/>
  <c r="K368" i="4"/>
  <c r="K370" i="4"/>
  <c r="K371" i="4"/>
  <c r="K373" i="4"/>
  <c r="K375" i="4"/>
  <c r="K376" i="4"/>
  <c r="K377" i="4"/>
  <c r="K378" i="4"/>
  <c r="K379" i="4"/>
  <c r="K384" i="4"/>
  <c r="K385" i="4"/>
  <c r="K386" i="4"/>
  <c r="K387" i="4"/>
  <c r="K388" i="4"/>
  <c r="K389" i="4"/>
  <c r="K390" i="4"/>
  <c r="K391" i="4"/>
  <c r="K393" i="4"/>
  <c r="K394" i="4"/>
  <c r="K395" i="4"/>
  <c r="K396" i="4"/>
  <c r="K398" i="4"/>
  <c r="K399" i="4"/>
  <c r="K400" i="4"/>
  <c r="K405" i="4"/>
  <c r="K408" i="4"/>
  <c r="K409" i="4"/>
  <c r="K413" i="4"/>
  <c r="K414" i="4"/>
  <c r="K416" i="4"/>
  <c r="K417" i="4"/>
  <c r="K422" i="4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F2" i="7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666" i="1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I3" i="1"/>
  <c r="H31" i="1"/>
  <c r="H32" i="1"/>
  <c r="H33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30" i="1"/>
  <c r="A3" i="1"/>
</calcChain>
</file>

<file path=xl/sharedStrings.xml><?xml version="1.0" encoding="utf-8"?>
<sst xmlns="http://schemas.openxmlformats.org/spreadsheetml/2006/main" count="8713" uniqueCount="2023">
  <si>
    <t>STT</t>
  </si>
  <si>
    <t>Họ và tên</t>
  </si>
  <si>
    <r>
      <t xml:space="preserve">Chuyên viên phụ trách: </t>
    </r>
    <r>
      <rPr>
        <b/>
        <sz val="11"/>
        <color theme="1"/>
        <rFont val="Calibri"/>
        <family val="2"/>
        <scheme val="minor"/>
      </rPr>
      <t>NGUYỄN HẠ VŨ</t>
    </r>
    <r>
      <rPr>
        <sz val="11"/>
        <color theme="1"/>
        <rFont val="Calibri"/>
        <family val="2"/>
        <scheme val="minor"/>
      </rPr>
      <t xml:space="preserve"> (Phòng Đảm bảo chất lượng - Phát triển chương trình - 0909262624 - nhvu@ueh.edu.vn)</t>
    </r>
  </si>
  <si>
    <t>Đơn vị</t>
  </si>
  <si>
    <t>Nguyễn Trọng Hoài</t>
  </si>
  <si>
    <t>000263</t>
  </si>
  <si>
    <t>Ban Giám hiệu</t>
  </si>
  <si>
    <t>Nguyễn Đông Phong</t>
  </si>
  <si>
    <t>000295</t>
  </si>
  <si>
    <t>Nguyễn Hữu Huy Nhựt</t>
  </si>
  <si>
    <t>000379</t>
  </si>
  <si>
    <t>Phan Thị Bích Nguyệt</t>
  </si>
  <si>
    <t>000503</t>
  </si>
  <si>
    <t>Nguyễn Văn Trúc</t>
  </si>
  <si>
    <t>000060</t>
  </si>
  <si>
    <t>Ban Giáo dục thể chất</t>
  </si>
  <si>
    <t>Nguyễn Ngọc Hưng</t>
  </si>
  <si>
    <t>000254</t>
  </si>
  <si>
    <t>Lê Đào Ái Quốc</t>
  </si>
  <si>
    <t>001113</t>
  </si>
  <si>
    <t>Thái Sơn Minh</t>
  </si>
  <si>
    <t>000117</t>
  </si>
  <si>
    <t>Huỳnh Vĩnh Hưng</t>
  </si>
  <si>
    <t>000259</t>
  </si>
  <si>
    <t>Nguyễn Thanh Hùng</t>
  </si>
  <si>
    <t>000455</t>
  </si>
  <si>
    <t>Dương Tấn Hải</t>
  </si>
  <si>
    <t>000456</t>
  </si>
  <si>
    <t>Trần Đình Thành</t>
  </si>
  <si>
    <t>001613</t>
  </si>
  <si>
    <t>Nguyễn Thị Chiêu Hà</t>
  </si>
  <si>
    <t>001106</t>
  </si>
  <si>
    <t>Trần Trọng Sỹ</t>
  </si>
  <si>
    <t>001174</t>
  </si>
  <si>
    <t>Phạm Hữu Huỳnh</t>
  </si>
  <si>
    <t>000088</t>
  </si>
  <si>
    <t>Công ty cổ phần Sài Gòn Kinh tế</t>
  </si>
  <si>
    <t>Nguyễn Cảnh Hưng</t>
  </si>
  <si>
    <t>000083</t>
  </si>
  <si>
    <t>Công ty TNHH một thành viên In Kinh tế</t>
  </si>
  <si>
    <t>Hà Duy Thắng</t>
  </si>
  <si>
    <t>000155</t>
  </si>
  <si>
    <t>Chung Nghĩa Nhỏ</t>
  </si>
  <si>
    <t>000381</t>
  </si>
  <si>
    <t>Hà Xuân Thạch</t>
  </si>
  <si>
    <t>000134</t>
  </si>
  <si>
    <t>Công ty TNHH một thành viên Sách Kinh tế</t>
  </si>
  <si>
    <t>Nguyễn Ngọc Định</t>
  </si>
  <si>
    <t>000494</t>
  </si>
  <si>
    <t>Hội đồng Tư vấn</t>
  </si>
  <si>
    <t>Trần Thế Hoàng</t>
  </si>
  <si>
    <t>000091</t>
  </si>
  <si>
    <t>Hội đồng trường</t>
  </si>
  <si>
    <t>Đỗ Thị Bích Lệ</t>
  </si>
  <si>
    <t>000308</t>
  </si>
  <si>
    <t>Khoa Công nghệ thông tin kinh doanh</t>
  </si>
  <si>
    <t>Hứa Thị Ngọc Nga</t>
  </si>
  <si>
    <t>000311</t>
  </si>
  <si>
    <t>Trương Việt Phương</t>
  </si>
  <si>
    <t>000690</t>
  </si>
  <si>
    <t>Trần Hồng Thái</t>
  </si>
  <si>
    <t>001112</t>
  </si>
  <si>
    <t>Nguyễn Thị Ngọc Hiền</t>
  </si>
  <si>
    <t>001147</t>
  </si>
  <si>
    <t>Lê Ngọc Thạnh</t>
  </si>
  <si>
    <t>002207</t>
  </si>
  <si>
    <t>Nguyễn Đăng Cao</t>
  </si>
  <si>
    <t>002394</t>
  </si>
  <si>
    <t>Nguyễn Mạnh Tuấn</t>
  </si>
  <si>
    <t>002057</t>
  </si>
  <si>
    <t>Bùi Xuân Huy</t>
  </si>
  <si>
    <t>000067</t>
  </si>
  <si>
    <t>Nguyễn Trung Trực</t>
  </si>
  <si>
    <t>000419</t>
  </si>
  <si>
    <t>Ông Chí Toàn</t>
  </si>
  <si>
    <t>001110</t>
  </si>
  <si>
    <t>Vũ Thị Phương Lan</t>
  </si>
  <si>
    <t>001148</t>
  </si>
  <si>
    <t>Nguyễn An Tế</t>
  </si>
  <si>
    <t>009130</t>
  </si>
  <si>
    <t>Võ Thành Trí</t>
  </si>
  <si>
    <t>000630</t>
  </si>
  <si>
    <t>Phan Hiền</t>
  </si>
  <si>
    <t>000688</t>
  </si>
  <si>
    <t>Huỳnh Văn Đức</t>
  </si>
  <si>
    <t>000701</t>
  </si>
  <si>
    <t>Nguyễn Thị Tuyết Hoa</t>
  </si>
  <si>
    <t>001084</t>
  </si>
  <si>
    <t>Lê Thị Quỳnh Nga</t>
  </si>
  <si>
    <t>001626</t>
  </si>
  <si>
    <t>Thái Kim Phụng</t>
  </si>
  <si>
    <t>001898</t>
  </si>
  <si>
    <t>Nguyễn Bích Liên</t>
  </si>
  <si>
    <t>000135</t>
  </si>
  <si>
    <t>Khoa Kế toán</t>
  </si>
  <si>
    <t>Nguyễn Thế Hưng</t>
  </si>
  <si>
    <t>000258</t>
  </si>
  <si>
    <t>Huỳnh Văn Hiếu</t>
  </si>
  <si>
    <t>000414</t>
  </si>
  <si>
    <t>Nguyễn Phước Bảo Ấn</t>
  </si>
  <si>
    <t>000537</t>
  </si>
  <si>
    <t>Đoàn Nguyễn Trí Dũng</t>
  </si>
  <si>
    <t>001520</t>
  </si>
  <si>
    <t>Trần Thanh Thúy</t>
  </si>
  <si>
    <t>001535</t>
  </si>
  <si>
    <t>Phan Thị Bảo Quyên</t>
  </si>
  <si>
    <t>001568</t>
  </si>
  <si>
    <t>Phạm Trà Lam</t>
  </si>
  <si>
    <t>001601</t>
  </si>
  <si>
    <t>Lương Đức Thuận</t>
  </si>
  <si>
    <t>001606</t>
  </si>
  <si>
    <t>Nguyễn Hữu Bình</t>
  </si>
  <si>
    <t>001744</t>
  </si>
  <si>
    <t>Nguyễn Quốc Trung</t>
  </si>
  <si>
    <t>001745</t>
  </si>
  <si>
    <t>Võ Văn Nhị</t>
  </si>
  <si>
    <t>000518</t>
  </si>
  <si>
    <t>Phạm Quang Huy</t>
  </si>
  <si>
    <t>001435</t>
  </si>
  <si>
    <t>Phan Thị Thúy Quỳnh</t>
  </si>
  <si>
    <t>001519</t>
  </si>
  <si>
    <t>Đậu Thị Kim Thoa</t>
  </si>
  <si>
    <t>001604</t>
  </si>
  <si>
    <t>Lê Thị Cẩm Hồng</t>
  </si>
  <si>
    <t>001616</t>
  </si>
  <si>
    <t>Phạm Thị Ly Ly</t>
  </si>
  <si>
    <t>002065</t>
  </si>
  <si>
    <t>Nguyễn Bảo Linh</t>
  </si>
  <si>
    <t>000136</t>
  </si>
  <si>
    <t>Đào Tất Thắng</t>
  </si>
  <si>
    <t>000139</t>
  </si>
  <si>
    <t>Phạm Văn Dược</t>
  </si>
  <si>
    <t>000141</t>
  </si>
  <si>
    <t>Huỳnh Đức Lộng</t>
  </si>
  <si>
    <t>000204</t>
  </si>
  <si>
    <t>Đoàn Ngọc Quế</t>
  </si>
  <si>
    <t>000520</t>
  </si>
  <si>
    <t>Lê Đình Trực</t>
  </si>
  <si>
    <t>000526</t>
  </si>
  <si>
    <t>Trần Anh Hoa</t>
  </si>
  <si>
    <t>000532</t>
  </si>
  <si>
    <t>Huỳnh Lợi</t>
  </si>
  <si>
    <t>000534</t>
  </si>
  <si>
    <t>Lê Hoàng Oanh</t>
  </si>
  <si>
    <t>000676</t>
  </si>
  <si>
    <t>Nguyễn Thị Phước</t>
  </si>
  <si>
    <t>001166</t>
  </si>
  <si>
    <t>Trịnh Hiệp Thiện</t>
  </si>
  <si>
    <t>001464</t>
  </si>
  <si>
    <t>Nguyễn Dũng Hải</t>
  </si>
  <si>
    <t>001521</t>
  </si>
  <si>
    <t>Bùi Văn Dương</t>
  </si>
  <si>
    <t>000138</t>
  </si>
  <si>
    <t>Phan Thị Thu Hà</t>
  </si>
  <si>
    <t>000183</t>
  </si>
  <si>
    <t>Nguyễn Thị Kim Cúc</t>
  </si>
  <si>
    <t>000523</t>
  </si>
  <si>
    <t>Lý Kim Huê</t>
  </si>
  <si>
    <t>000524</t>
  </si>
  <si>
    <t>Nguyễn Ngọc Dung</t>
  </si>
  <si>
    <t>000529</t>
  </si>
  <si>
    <t>Nguyễn Xuân Hưng</t>
  </si>
  <si>
    <t>000530</t>
  </si>
  <si>
    <t>Lý Thị Bích Châu</t>
  </si>
  <si>
    <t>000531</t>
  </si>
  <si>
    <t>Võ Minh Hùng</t>
  </si>
  <si>
    <t>000616</t>
  </si>
  <si>
    <t>Nguyễn Thị Thu Nguyệt</t>
  </si>
  <si>
    <t>001164</t>
  </si>
  <si>
    <t>Trần Thị Thanh Hải</t>
  </si>
  <si>
    <t>001446</t>
  </si>
  <si>
    <t>Trần Thị Phương Thanh</t>
  </si>
  <si>
    <t>001518</t>
  </si>
  <si>
    <t>Nguyễn Thị Ngọc Bích</t>
  </si>
  <si>
    <t>001534</t>
  </si>
  <si>
    <t>Lê Việt</t>
  </si>
  <si>
    <t>001602</t>
  </si>
  <si>
    <t>Mã Văn Giáp</t>
  </si>
  <si>
    <t>001612</t>
  </si>
  <si>
    <t>Đặng Thị Mỹ Hạnh</t>
  </si>
  <si>
    <t>001634</t>
  </si>
  <si>
    <t>Trần Thị Giang Tân</t>
  </si>
  <si>
    <t>000514</t>
  </si>
  <si>
    <t>Đoàn Văn Hoạt</t>
  </si>
  <si>
    <t>000516</t>
  </si>
  <si>
    <t>Phạm Thị Ngọc Bích</t>
  </si>
  <si>
    <t>001134</t>
  </si>
  <si>
    <t>Nguyễn Thị Thùy Linh</t>
  </si>
  <si>
    <t>001451</t>
  </si>
  <si>
    <t>Nguyễn Trí Tri</t>
  </si>
  <si>
    <t>001532</t>
  </si>
  <si>
    <t>Lê Vũ Ngọc Thanh</t>
  </si>
  <si>
    <t>001591</t>
  </si>
  <si>
    <t>Nguyễn Thị Thu Hiền</t>
  </si>
  <si>
    <t>001592</t>
  </si>
  <si>
    <t>Đinh Ngọc Tú</t>
  </si>
  <si>
    <t>001893</t>
  </si>
  <si>
    <t>Nguyễn Đình Hoàng Uyên</t>
  </si>
  <si>
    <t>002063</t>
  </si>
  <si>
    <t>Hoàng Trọng Hiệp</t>
  </si>
  <si>
    <t>002064</t>
  </si>
  <si>
    <t>Nguyễn Hoàng Tố Loan</t>
  </si>
  <si>
    <t>009355</t>
  </si>
  <si>
    <t>Trần Văn Thảo</t>
  </si>
  <si>
    <t>000521</t>
  </si>
  <si>
    <t>Mai Thị Hoàng Minh</t>
  </si>
  <si>
    <t>000535</t>
  </si>
  <si>
    <t>Vũ Thu Hằng</t>
  </si>
  <si>
    <t>000538</t>
  </si>
  <si>
    <t>Trần Văn Việt</t>
  </si>
  <si>
    <t>000539</t>
  </si>
  <si>
    <t>Nguyễn Việt</t>
  </si>
  <si>
    <t>000940</t>
  </si>
  <si>
    <t>Nguyễn Thị Thu</t>
  </si>
  <si>
    <t>000943</t>
  </si>
  <si>
    <t>Đoàn Thị Thảo Uyên</t>
  </si>
  <si>
    <t>001743</t>
  </si>
  <si>
    <t>Phạm Ngọc Toàn</t>
  </si>
  <si>
    <t>002083</t>
  </si>
  <si>
    <t>Nguyễn Phúc Sinh</t>
  </si>
  <si>
    <t>009129</t>
  </si>
  <si>
    <t>Nguyễn Thị Phương Hồng</t>
  </si>
  <si>
    <t>009179</t>
  </si>
  <si>
    <t>Nguyễn Thúy Hằng</t>
  </si>
  <si>
    <t>000102</t>
  </si>
  <si>
    <t>Lê Bích Liễu</t>
  </si>
  <si>
    <t>001543</t>
  </si>
  <si>
    <t>Vũ Quang Nguyên</t>
  </si>
  <si>
    <t>001536</t>
  </si>
  <si>
    <t>Viện Đào tạo quốc tế</t>
  </si>
  <si>
    <t>Hoàng Thu Hằng</t>
  </si>
  <si>
    <t>000069</t>
  </si>
  <si>
    <t>Khoa Kinh doanh quốc tế - Marketing</t>
  </si>
  <si>
    <t>Triệu Hồng Cẩm</t>
  </si>
  <si>
    <t>000128</t>
  </si>
  <si>
    <t>Đoàn Thị Hồng Vân</t>
  </si>
  <si>
    <t>000292</t>
  </si>
  <si>
    <t>Võ Thanh Thu</t>
  </si>
  <si>
    <t>000293</t>
  </si>
  <si>
    <t>Nguyễn Thị Dược</t>
  </si>
  <si>
    <t>000296</t>
  </si>
  <si>
    <t>Nguyễn Quốc Nam</t>
  </si>
  <si>
    <t>000344</t>
  </si>
  <si>
    <t>Ngô Thị Ngọc Huyền</t>
  </si>
  <si>
    <t>000354</t>
  </si>
  <si>
    <t>Ngô Thị Hải Xuân</t>
  </si>
  <si>
    <t>000628</t>
  </si>
  <si>
    <t>Nguyễn Kim Thảo</t>
  </si>
  <si>
    <t>000655</t>
  </si>
  <si>
    <t>Trần Hồng Hải</t>
  </si>
  <si>
    <t>000678</t>
  </si>
  <si>
    <t>Nguyễn Thị Hồng Thu</t>
  </si>
  <si>
    <t>001039</t>
  </si>
  <si>
    <t>Trương Thị Minh Lý</t>
  </si>
  <si>
    <t>001085</t>
  </si>
  <si>
    <t>Trần Nguyễn Thu Phương</t>
  </si>
  <si>
    <t>001619</t>
  </si>
  <si>
    <t>Lê Minh Tuấn</t>
  </si>
  <si>
    <t>001828</t>
  </si>
  <si>
    <t>Hoàng Ngọc Như Ý</t>
  </si>
  <si>
    <t>009156</t>
  </si>
  <si>
    <t>Nguyễn Huệ Minh</t>
  </si>
  <si>
    <t>009388</t>
  </si>
  <si>
    <t>Dương Ngọc Hồng</t>
  </si>
  <si>
    <t>009389</t>
  </si>
  <si>
    <t>Hoàng Cửu Long</t>
  </si>
  <si>
    <t>001587</t>
  </si>
  <si>
    <t>Huỳnh Phước Nghĩa</t>
  </si>
  <si>
    <t>001639</t>
  </si>
  <si>
    <t>Nguyễn Quốc Hùng</t>
  </si>
  <si>
    <t>000223</t>
  </si>
  <si>
    <t>Vũ Quốc Chinh</t>
  </si>
  <si>
    <t>000231</t>
  </si>
  <si>
    <t>Ngô Công Thành</t>
  </si>
  <si>
    <t>000288</t>
  </si>
  <si>
    <t>Nguyễn Công Dũng</t>
  </si>
  <si>
    <t>000297</t>
  </si>
  <si>
    <t>Đào Hoài Nam</t>
  </si>
  <si>
    <t>000640</t>
  </si>
  <si>
    <t>Đinh Tiên Minh</t>
  </si>
  <si>
    <t>000657</t>
  </si>
  <si>
    <t>Nguyễn Thanh Minh</t>
  </si>
  <si>
    <t>000696</t>
  </si>
  <si>
    <t>Nguyễn Ngọc Quỳnh Thư</t>
  </si>
  <si>
    <t>001642</t>
  </si>
  <si>
    <t>Vũ Ngọc Yến</t>
  </si>
  <si>
    <t>001891</t>
  </si>
  <si>
    <t>Phạm Thanh Thúy Vy</t>
  </si>
  <si>
    <t>001919</t>
  </si>
  <si>
    <t>Đỗ Thị Hải Ninh</t>
  </si>
  <si>
    <t>009354</t>
  </si>
  <si>
    <t>Bùi Thanh Tráng</t>
  </si>
  <si>
    <t>000075</t>
  </si>
  <si>
    <t>Lê Tấn Bửu</t>
  </si>
  <si>
    <t>000159</t>
  </si>
  <si>
    <t>Nguyễn Thế Hùng</t>
  </si>
  <si>
    <t>000171</t>
  </si>
  <si>
    <t>Đinh Thị Thu Oanh</t>
  </si>
  <si>
    <t>000345</t>
  </si>
  <si>
    <t>Nguyễn Văn Chu</t>
  </si>
  <si>
    <t>000432</t>
  </si>
  <si>
    <t>Phạm Thị Trúc Ly</t>
  </si>
  <si>
    <t>000625</t>
  </si>
  <si>
    <t>Nguyễn Thị Thu Hà</t>
  </si>
  <si>
    <t>001889</t>
  </si>
  <si>
    <t>Lê Anh Huyền Trâm</t>
  </si>
  <si>
    <t>002023</t>
  </si>
  <si>
    <t>Ngô Thụy Minh Hiền</t>
  </si>
  <si>
    <t>001267</t>
  </si>
  <si>
    <t>Nguyễn Thành Vinh</t>
  </si>
  <si>
    <t>001590</t>
  </si>
  <si>
    <t>Nguyễn Hoàng Bảo</t>
  </si>
  <si>
    <t>000693</t>
  </si>
  <si>
    <t>Khoa Kinh tế</t>
  </si>
  <si>
    <t>Lê Thành Nhân</t>
  </si>
  <si>
    <t>001064</t>
  </si>
  <si>
    <t>Trương Công Thanh Nghị</t>
  </si>
  <si>
    <t>001433</t>
  </si>
  <si>
    <t>Nguyễn Xuân Lâm</t>
  </si>
  <si>
    <t>001641</t>
  </si>
  <si>
    <t>Nguyễn Lưu Bảo Đoan</t>
  </si>
  <si>
    <t>001954</t>
  </si>
  <si>
    <t>Phạm Hữu Tài</t>
  </si>
  <si>
    <t>000277</t>
  </si>
  <si>
    <t>Lê Ngọc Uyển</t>
  </si>
  <si>
    <t>000565</t>
  </si>
  <si>
    <t>Nguyễn Khánh Duy</t>
  </si>
  <si>
    <t>001123</t>
  </si>
  <si>
    <t>Lương Vinh Quốc Duy</t>
  </si>
  <si>
    <t>001152</t>
  </si>
  <si>
    <t>Võ Tất Thắng</t>
  </si>
  <si>
    <t>001432</t>
  </si>
  <si>
    <t>Hồ Hoàng Anh</t>
  </si>
  <si>
    <t>001731</t>
  </si>
  <si>
    <t>Nguyễn Ngọc Danh</t>
  </si>
  <si>
    <t>001732</t>
  </si>
  <si>
    <t>Đỗ Hoàng Minh</t>
  </si>
  <si>
    <t>001886</t>
  </si>
  <si>
    <t>Nguyễn Hữu Lộc</t>
  </si>
  <si>
    <t>000264</t>
  </si>
  <si>
    <t>Trần Bá Thọ</t>
  </si>
  <si>
    <t>000266</t>
  </si>
  <si>
    <t>Hoàng Thị Chỉnh</t>
  </si>
  <si>
    <t>000272</t>
  </si>
  <si>
    <t>Châu Văn Thành</t>
  </si>
  <si>
    <t>000342</t>
  </si>
  <si>
    <t>Nguyễn Thanh Triều</t>
  </si>
  <si>
    <t>000356</t>
  </si>
  <si>
    <t>Lê Trung Cang</t>
  </si>
  <si>
    <t>000563</t>
  </si>
  <si>
    <t>Phan Nữ Thanh Thủy</t>
  </si>
  <si>
    <t>000564</t>
  </si>
  <si>
    <t>Huỳnh Văn Thịnh</t>
  </si>
  <si>
    <t>000566</t>
  </si>
  <si>
    <t>Lâm Mạnh Hà</t>
  </si>
  <si>
    <t>000699</t>
  </si>
  <si>
    <t>Trương Đăng Thụy</t>
  </si>
  <si>
    <t>001086</t>
  </si>
  <si>
    <t>Nguyễn Hoài Bảo</t>
  </si>
  <si>
    <t>001151</t>
  </si>
  <si>
    <t>Nguyễn Thị Bích Hồng</t>
  </si>
  <si>
    <t>001548</t>
  </si>
  <si>
    <t>Trương Thành Hiệp</t>
  </si>
  <si>
    <t>001636</t>
  </si>
  <si>
    <t>Nguyễn Thị Hoàng Oanh</t>
  </si>
  <si>
    <t>001730</t>
  </si>
  <si>
    <t>Nguyễn Ngọc Hà Trân</t>
  </si>
  <si>
    <t>001926</t>
  </si>
  <si>
    <t>Nguyễn Quốc Vũ</t>
  </si>
  <si>
    <t>000273</t>
  </si>
  <si>
    <t>Phùng Thanh Bình</t>
  </si>
  <si>
    <t>001088</t>
  </si>
  <si>
    <t>Võ Đức Hoàng Vũ</t>
  </si>
  <si>
    <t>001093</t>
  </si>
  <si>
    <t>Hoàng Văn Việt</t>
  </si>
  <si>
    <t>001902</t>
  </si>
  <si>
    <t>Phạm Khánh Nam</t>
  </si>
  <si>
    <t>001942</t>
  </si>
  <si>
    <t>Lê Thanh Loan</t>
  </si>
  <si>
    <t>009212</t>
  </si>
  <si>
    <t>Trần Đình Vinh</t>
  </si>
  <si>
    <t>000163</t>
  </si>
  <si>
    <t>Thái Trí Dũng</t>
  </si>
  <si>
    <t>000250</t>
  </si>
  <si>
    <t>Vũ Hải Anh</t>
  </si>
  <si>
    <t>001541</t>
  </si>
  <si>
    <t>Nguyễn Trần Minh Thành</t>
  </si>
  <si>
    <t>001733</t>
  </si>
  <si>
    <t>Đặng Đình Thắng</t>
  </si>
  <si>
    <t>001734</t>
  </si>
  <si>
    <t>Võ Thành Tâm</t>
  </si>
  <si>
    <t>001735</t>
  </si>
  <si>
    <t>Nguyễn Quỳnh Hoa</t>
  </si>
  <si>
    <t>000393</t>
  </si>
  <si>
    <t>Trần Bích Vân</t>
  </si>
  <si>
    <t>000438</t>
  </si>
  <si>
    <t>Ngô Hoàng Thảo Trang</t>
  </si>
  <si>
    <t>001434</t>
  </si>
  <si>
    <t>001629</t>
  </si>
  <si>
    <t>Huỳnh Kiều Tiên</t>
  </si>
  <si>
    <t>001910</t>
  </si>
  <si>
    <t>Nguyễn Kim Đức</t>
  </si>
  <si>
    <t>002080</t>
  </si>
  <si>
    <t>Hay Sinh</t>
  </si>
  <si>
    <t>000561</t>
  </si>
  <si>
    <t>Nguyễn Thị Thanh Hương</t>
  </si>
  <si>
    <t>000632</t>
  </si>
  <si>
    <t>Lê Thị Cẩm Thu</t>
  </si>
  <si>
    <t>001128</t>
  </si>
  <si>
    <t>Trần Huỳnh Thanh Nghị</t>
  </si>
  <si>
    <t>000658</t>
  </si>
  <si>
    <t>Khoa Luật</t>
  </si>
  <si>
    <t>Nguyễn Việt Khoa</t>
  </si>
  <si>
    <t>001067</t>
  </si>
  <si>
    <t>Nguyễn Thị Anh</t>
  </si>
  <si>
    <t>001449</t>
  </si>
  <si>
    <t>Nguyễn Khánh Phương</t>
  </si>
  <si>
    <t>002066</t>
  </si>
  <si>
    <t>Nguyễn Ngọc Duy Mỹ</t>
  </si>
  <si>
    <t>000612</t>
  </si>
  <si>
    <t>Lữ Lâm Uyên</t>
  </si>
  <si>
    <t>001069</t>
  </si>
  <si>
    <t>Nguyễn Thị Hằng</t>
  </si>
  <si>
    <t>001481</t>
  </si>
  <si>
    <t>Trần Vân Long</t>
  </si>
  <si>
    <t>001530</t>
  </si>
  <si>
    <t>Lê Hưng Long</t>
  </si>
  <si>
    <t>001749</t>
  </si>
  <si>
    <t>Nguyễn Thùy Dung</t>
  </si>
  <si>
    <t>001899</t>
  </si>
  <si>
    <t>Dương Kim Thế Nguyên</t>
  </si>
  <si>
    <t>001632</t>
  </si>
  <si>
    <t>Võ Trí Hảo</t>
  </si>
  <si>
    <t>001999</t>
  </si>
  <si>
    <t>Viên Thế Giang</t>
  </si>
  <si>
    <t>009224</t>
  </si>
  <si>
    <t>Nguyễn Triều Hoa</t>
  </si>
  <si>
    <t>000059</t>
  </si>
  <si>
    <t>Dương Mỹ An</t>
  </si>
  <si>
    <t>000429</t>
  </si>
  <si>
    <t>Trần Thị Minh Đức</t>
  </si>
  <si>
    <t>001169</t>
  </si>
  <si>
    <t>Võ Phước Long</t>
  </si>
  <si>
    <t>001450</t>
  </si>
  <si>
    <t>Lưu Thị Quỳnh Trang</t>
  </si>
  <si>
    <t>000637</t>
  </si>
  <si>
    <t>Võ Thị Ngọc Hương</t>
  </si>
  <si>
    <t>001696</t>
  </si>
  <si>
    <t>Phạm Thành Tâm</t>
  </si>
  <si>
    <t>000176</t>
  </si>
  <si>
    <t>Khoa Lý luận chính trị</t>
  </si>
  <si>
    <t>Nguyễn Thùy Dương</t>
  </si>
  <si>
    <t>000427</t>
  </si>
  <si>
    <t>Trương Thùy Minh</t>
  </si>
  <si>
    <t>001101</t>
  </si>
  <si>
    <t>Đỗ Lâm Hoàng Trang</t>
  </si>
  <si>
    <t>001102</t>
  </si>
  <si>
    <t>Hoàng Xuân Sơn</t>
  </si>
  <si>
    <t>001161</t>
  </si>
  <si>
    <t>Bùi Thị Huyền</t>
  </si>
  <si>
    <t>001439</t>
  </si>
  <si>
    <t>Hoàng An Quốc</t>
  </si>
  <si>
    <t>000017</t>
  </si>
  <si>
    <t>Vũ Anh Tuấn</t>
  </si>
  <si>
    <t>000021</t>
  </si>
  <si>
    <t>Nguyễn Minh Tuấn</t>
  </si>
  <si>
    <t>000023</t>
  </si>
  <si>
    <t>Lộ Kim Cúc</t>
  </si>
  <si>
    <t>000024</t>
  </si>
  <si>
    <t>Trần Nguyên Ký</t>
  </si>
  <si>
    <t>000033</t>
  </si>
  <si>
    <t>Lưu Thị Kim Hoa</t>
  </si>
  <si>
    <t>000359</t>
  </si>
  <si>
    <t>Nguyễn Khánh Vân</t>
  </si>
  <si>
    <t>000426</t>
  </si>
  <si>
    <t>Bùi Văn Mưa</t>
  </si>
  <si>
    <t>000428</t>
  </si>
  <si>
    <t>Bùi Xuân Thanh</t>
  </si>
  <si>
    <t>000430</t>
  </si>
  <si>
    <t>Nguyễn Văn Sáng</t>
  </si>
  <si>
    <t>000463</t>
  </si>
  <si>
    <t>Ninh Văn Toản</t>
  </si>
  <si>
    <t>000608</t>
  </si>
  <si>
    <t>Phạm Thị Lý</t>
  </si>
  <si>
    <t>001103</t>
  </si>
  <si>
    <t>Đỗ Kiên Trung</t>
  </si>
  <si>
    <t>001497</t>
  </si>
  <si>
    <t>001748</t>
  </si>
  <si>
    <t>Phạm Thị Kiên</t>
  </si>
  <si>
    <t>009393</t>
  </si>
  <si>
    <t>Nguyễn Thị Thảo Nguyên</t>
  </si>
  <si>
    <t>001160</t>
  </si>
  <si>
    <t>Lê Thị Ái Nhân</t>
  </si>
  <si>
    <t>001165</t>
  </si>
  <si>
    <t>Đỗ Minh Tứ</t>
  </si>
  <si>
    <t>001775</t>
  </si>
  <si>
    <t>Đặng Kim Chi</t>
  </si>
  <si>
    <t>000287</t>
  </si>
  <si>
    <t>Tô Thị Hoàng Yến</t>
  </si>
  <si>
    <t>001505</t>
  </si>
  <si>
    <t>Lại Tiến Dĩnh</t>
  </si>
  <si>
    <t>000158</t>
  </si>
  <si>
    <t>Khoa Ngân hàng</t>
  </si>
  <si>
    <t>Lê Tấn Phước</t>
  </si>
  <si>
    <t>000450</t>
  </si>
  <si>
    <t>Trầm Thị Xuân Hương</t>
  </si>
  <si>
    <t>000506</t>
  </si>
  <si>
    <t>Nguyễn Thanh Phong</t>
  </si>
  <si>
    <t>000664</t>
  </si>
  <si>
    <t>Hoàng Đức</t>
  </si>
  <si>
    <t>000720</t>
  </si>
  <si>
    <t>Dương Tấn Khoa</t>
  </si>
  <si>
    <t>001167</t>
  </si>
  <si>
    <t>Hoàng Hải Yến</t>
  </si>
  <si>
    <t>001544</t>
  </si>
  <si>
    <t>Cao Ngọc Thủy</t>
  </si>
  <si>
    <t>001575</t>
  </si>
  <si>
    <t>Nguyễn Thị Thùy Dương</t>
  </si>
  <si>
    <t>001741</t>
  </si>
  <si>
    <t>Phạm Tố Nga</t>
  </si>
  <si>
    <t>001914</t>
  </si>
  <si>
    <t>Nguyễn Thị Hồng Nhung</t>
  </si>
  <si>
    <t>002393</t>
  </si>
  <si>
    <t>Võ Thị Tuyết Anh</t>
  </si>
  <si>
    <t>000177</t>
  </si>
  <si>
    <t>Vũ Thị Lệ Giang</t>
  </si>
  <si>
    <t>000663</t>
  </si>
  <si>
    <t>Phan Chung Thủy</t>
  </si>
  <si>
    <t>001126</t>
  </si>
  <si>
    <t>Trương Quang Thông</t>
  </si>
  <si>
    <t>001517</t>
  </si>
  <si>
    <t>Nguyễn Phạm Thiên Thanh</t>
  </si>
  <si>
    <t>001620</t>
  </si>
  <si>
    <t>Nguyễn Trung Thông</t>
  </si>
  <si>
    <t>001645</t>
  </si>
  <si>
    <t>Phạm Khánh Duy</t>
  </si>
  <si>
    <t>001814</t>
  </si>
  <si>
    <t>Huỳnh Lưu Đức Toàn</t>
  </si>
  <si>
    <t>009402</t>
  </si>
  <si>
    <t>Trương Thị Hồng</t>
  </si>
  <si>
    <t>000195</t>
  </si>
  <si>
    <t>Nguyễn Quốc Anh</t>
  </si>
  <si>
    <t>000600</t>
  </si>
  <si>
    <t>001135</t>
  </si>
  <si>
    <t>Nguyễn Từ Nhu</t>
  </si>
  <si>
    <t>001522</t>
  </si>
  <si>
    <t>Nguyễn Ngọc Hân</t>
  </si>
  <si>
    <t>001621</t>
  </si>
  <si>
    <t>Phạm Phú Quốc</t>
  </si>
  <si>
    <t>002366</t>
  </si>
  <si>
    <t>Lê Hồ An Châu</t>
  </si>
  <si>
    <t>009154</t>
  </si>
  <si>
    <t>Thân Thị Thu Thủy</t>
  </si>
  <si>
    <t>000142</t>
  </si>
  <si>
    <t>Trần Thị Mộng Tuyết</t>
  </si>
  <si>
    <t>000416</t>
  </si>
  <si>
    <t>Đào Trung Kiên</t>
  </si>
  <si>
    <t>000662</t>
  </si>
  <si>
    <t>Ngô Minh Hải</t>
  </si>
  <si>
    <t>001087</t>
  </si>
  <si>
    <t>Phạm Thị Anh Thư</t>
  </si>
  <si>
    <t>001125</t>
  </si>
  <si>
    <t>Phan Thu Hiền</t>
  </si>
  <si>
    <t>001557</t>
  </si>
  <si>
    <t>Lê Văn Lâm</t>
  </si>
  <si>
    <t>001599</t>
  </si>
  <si>
    <t>Lê Nguyễn Quỳnh Hương</t>
  </si>
  <si>
    <t>001740</t>
  </si>
  <si>
    <t>Nguyễn Hữu Huân</t>
  </si>
  <si>
    <t>001892</t>
  </si>
  <si>
    <t>Vũ Thị Tươi</t>
  </si>
  <si>
    <t>001180</t>
  </si>
  <si>
    <t>Nguyễn Thị Thảo Vy</t>
  </si>
  <si>
    <t>001576</t>
  </si>
  <si>
    <t>Nguyễn Xuân Quang</t>
  </si>
  <si>
    <t>000245</t>
  </si>
  <si>
    <t>Khoa Ngoại ngữ kinh tế</t>
  </si>
  <si>
    <t>Võ Đình Phước</t>
  </si>
  <si>
    <t>000576</t>
  </si>
  <si>
    <t>Nguyễn Thị Kim Thủy</t>
  </si>
  <si>
    <t>000584</t>
  </si>
  <si>
    <t>Lê Phương Nga</t>
  </si>
  <si>
    <t>000685</t>
  </si>
  <si>
    <t>Phan Thị Vân Thanh</t>
  </si>
  <si>
    <t>001607</t>
  </si>
  <si>
    <t>Bùi Thị Thu Trang</t>
  </si>
  <si>
    <t>001900</t>
  </si>
  <si>
    <t>Lê Thùy Giang</t>
  </si>
  <si>
    <t>001906</t>
  </si>
  <si>
    <t>Hồ Thị Phương Nam</t>
  </si>
  <si>
    <t>002068</t>
  </si>
  <si>
    <t>Nguyễn Lương Hoàng Thành</t>
  </si>
  <si>
    <t>002356</t>
  </si>
  <si>
    <t>Bùi Mỹ Ngọc</t>
  </si>
  <si>
    <t>000255</t>
  </si>
  <si>
    <t>Dương Thị Thúy Uyên</t>
  </si>
  <si>
    <t>000585</t>
  </si>
  <si>
    <t>Nguyễn Thị Minh Ngọc</t>
  </si>
  <si>
    <t>001162</t>
  </si>
  <si>
    <t>Thái Hồng Phúc</t>
  </si>
  <si>
    <t>001605</t>
  </si>
  <si>
    <t>Nguyễn Thị Thiên Phương</t>
  </si>
  <si>
    <t>001625</t>
  </si>
  <si>
    <t>Kiều Huyền Trâm</t>
  </si>
  <si>
    <t>001753</t>
  </si>
  <si>
    <t>Hà Thanh Bích Loan</t>
  </si>
  <si>
    <t>001905</t>
  </si>
  <si>
    <t>Võ Đoàn Thơ</t>
  </si>
  <si>
    <t>002067</t>
  </si>
  <si>
    <t>Trần Thị Phỉ</t>
  </si>
  <si>
    <t>000162</t>
  </si>
  <si>
    <t>Trương Thị Anh Đào</t>
  </si>
  <si>
    <t>000351</t>
  </si>
  <si>
    <t>Nguyễn Phương Chi</t>
  </si>
  <si>
    <t>000578</t>
  </si>
  <si>
    <t>Nguyễn Thị Diệu Chi</t>
  </si>
  <si>
    <t>000579</t>
  </si>
  <si>
    <t>Nguyễn Thị Hạnh</t>
  </si>
  <si>
    <t>000580</t>
  </si>
  <si>
    <t>Phan Xuân Thảo</t>
  </si>
  <si>
    <t>000583</t>
  </si>
  <si>
    <t>Nguyễn Phú Quỳnh Như</t>
  </si>
  <si>
    <t>001755</t>
  </si>
  <si>
    <t>Lê Thị Tuyết Minh</t>
  </si>
  <si>
    <t>001903</t>
  </si>
  <si>
    <t>Hồ Minh Thắng</t>
  </si>
  <si>
    <t>001904</t>
  </si>
  <si>
    <t>Nguyễn Tấn Lộc</t>
  </si>
  <si>
    <t>001907</t>
  </si>
  <si>
    <t>Hồ Đình Phương Khanh</t>
  </si>
  <si>
    <t>002355</t>
  </si>
  <si>
    <t>Võ Thị Hồng Lê</t>
  </si>
  <si>
    <t>009310</t>
  </si>
  <si>
    <t>Phạm Thục Anh</t>
  </si>
  <si>
    <t>000210</t>
  </si>
  <si>
    <t>Nguyễn Thị Ngọc Yên</t>
  </si>
  <si>
    <t>009233</t>
  </si>
  <si>
    <t>Đinh Công Khải</t>
  </si>
  <si>
    <t>001793</t>
  </si>
  <si>
    <t>Khoa Quản lý nhà nước</t>
  </si>
  <si>
    <t>002380</t>
  </si>
  <si>
    <t>Võ Thị Thảo Nguyên</t>
  </si>
  <si>
    <t>002381</t>
  </si>
  <si>
    <t>Lưu Quốc Phong</t>
  </si>
  <si>
    <t>002383</t>
  </si>
  <si>
    <t>009067</t>
  </si>
  <si>
    <t>Phạm Thu Hà</t>
  </si>
  <si>
    <t>009073</t>
  </si>
  <si>
    <t>Lại Thanh Bình</t>
  </si>
  <si>
    <t>009128</t>
  </si>
  <si>
    <t>Phan Thị Khánh Vân</t>
  </si>
  <si>
    <t>009131</t>
  </si>
  <si>
    <t>Lê Vĩnh Triển</t>
  </si>
  <si>
    <t>009207</t>
  </si>
  <si>
    <t>Nguyễn Văn Dư</t>
  </si>
  <si>
    <t>009225</t>
  </si>
  <si>
    <t>Nguyễn Văn Giáp</t>
  </si>
  <si>
    <t>009392</t>
  </si>
  <si>
    <t>Nguyễn Quỳnh Huy</t>
  </si>
  <si>
    <t>009409</t>
  </si>
  <si>
    <t>Đinh Thái Hoàng</t>
  </si>
  <si>
    <t>000076</t>
  </si>
  <si>
    <t>Khoa Quản trị</t>
  </si>
  <si>
    <t>Cao Quốc Việt</t>
  </si>
  <si>
    <t>000089</t>
  </si>
  <si>
    <t>Đoàn Thanh Hải</t>
  </si>
  <si>
    <t>000234</t>
  </si>
  <si>
    <t>Lý Thục Hiền</t>
  </si>
  <si>
    <t>001527</t>
  </si>
  <si>
    <t>Nguyễn Phương Nam</t>
  </si>
  <si>
    <t>001615</t>
  </si>
  <si>
    <t>Đặng Hữu Phúc</t>
  </si>
  <si>
    <t>001736</t>
  </si>
  <si>
    <t>Nguyễn Thị Mai Trang</t>
  </si>
  <si>
    <t>001943</t>
  </si>
  <si>
    <t>Lê Nhật Hạnh</t>
  </si>
  <si>
    <t>009028</t>
  </si>
  <si>
    <t>Ngô Thị Ánh</t>
  </si>
  <si>
    <t>000215</t>
  </si>
  <si>
    <t>Đinh Phượng Vương</t>
  </si>
  <si>
    <t>000216</t>
  </si>
  <si>
    <t>Nguyễn Hoàng Kiệt</t>
  </si>
  <si>
    <t>000324</t>
  </si>
  <si>
    <t>Nguyễn Văn Hóa</t>
  </si>
  <si>
    <t>000680</t>
  </si>
  <si>
    <t>Nguyễn Thị Ngọc Diệp</t>
  </si>
  <si>
    <t>001526</t>
  </si>
  <si>
    <t>Diệp Quốc Bảo</t>
  </si>
  <si>
    <t>001738</t>
  </si>
  <si>
    <t>Nguyễn Tấn Trung</t>
  </si>
  <si>
    <t>001779</t>
  </si>
  <si>
    <t>Nguyễn Hữu Nhuận</t>
  </si>
  <si>
    <t>000193</t>
  </si>
  <si>
    <t>Hoàng Lâm Tịnh</t>
  </si>
  <si>
    <t>000214</t>
  </si>
  <si>
    <t>Hồ Đức Hùng</t>
  </si>
  <si>
    <t>000217</t>
  </si>
  <si>
    <t>Lê Việt Hưng</t>
  </si>
  <si>
    <t>000220</t>
  </si>
  <si>
    <t>Phạm Xuân Lan</t>
  </si>
  <si>
    <t>000224</t>
  </si>
  <si>
    <t>Phạm Văn Nam</t>
  </si>
  <si>
    <t>000244</t>
  </si>
  <si>
    <t>Bùi Dương Lâm</t>
  </si>
  <si>
    <t>000433</t>
  </si>
  <si>
    <t>Nguyễn Thị Bích Châm</t>
  </si>
  <si>
    <t>000436</t>
  </si>
  <si>
    <t>Đặng Ngọc Đại</t>
  </si>
  <si>
    <t>000682</t>
  </si>
  <si>
    <t>Trần Đăng Khoa</t>
  </si>
  <si>
    <t>001614</t>
  </si>
  <si>
    <t>Huỳnh Văn Tâm</t>
  </si>
  <si>
    <t>000199</t>
  </si>
  <si>
    <t>Lê Thanh Hà</t>
  </si>
  <si>
    <t>000212</t>
  </si>
  <si>
    <t>Bùi Thị Thanh</t>
  </si>
  <si>
    <t>000226</t>
  </si>
  <si>
    <t>Trần Thị Kim Dung</t>
  </si>
  <si>
    <t>000341</t>
  </si>
  <si>
    <t>Nguyễn Thị Quỳnh Giang</t>
  </si>
  <si>
    <t>001554</t>
  </si>
  <si>
    <t>Phan Quốc Tấn</t>
  </si>
  <si>
    <t>001609</t>
  </si>
  <si>
    <t>Nguyễn Quang Anh</t>
  </si>
  <si>
    <t>001763</t>
  </si>
  <si>
    <t>Trần Hà Triệu Bình</t>
  </si>
  <si>
    <t>001838</t>
  </si>
  <si>
    <t>Nguyễn Văn Chương</t>
  </si>
  <si>
    <t>001901</t>
  </si>
  <si>
    <t>Nguyễn Quốc Thịnh</t>
  </si>
  <si>
    <t>000178</t>
  </si>
  <si>
    <t>Hồ Tiến Dũng</t>
  </si>
  <si>
    <t>000228</t>
  </si>
  <si>
    <t>Từ Vân Anh</t>
  </si>
  <si>
    <t>001529</t>
  </si>
  <si>
    <t>Ngô Diễm Hoàng</t>
  </si>
  <si>
    <t>001737</t>
  </si>
  <si>
    <t>Ngô Quang Huân</t>
  </si>
  <si>
    <t>000194</t>
  </si>
  <si>
    <t>Phan Thị Thu Hương</t>
  </si>
  <si>
    <t>000196</t>
  </si>
  <si>
    <t>Nguyễn Quang Thu</t>
  </si>
  <si>
    <t>000218</t>
  </si>
  <si>
    <t>Nguyễn Hữu Thọ</t>
  </si>
  <si>
    <t>001610</t>
  </si>
  <si>
    <t>Trần Thị Thanh Phương</t>
  </si>
  <si>
    <t>001630</t>
  </si>
  <si>
    <t>Trần Dương Sơn</t>
  </si>
  <si>
    <t>001887</t>
  </si>
  <si>
    <t>Phan Anh Tiến</t>
  </si>
  <si>
    <t>001888</t>
  </si>
  <si>
    <t>Phạm Tô Thục Hân</t>
  </si>
  <si>
    <t>009077</t>
  </si>
  <si>
    <t>Lê Thị Tình</t>
  </si>
  <si>
    <t>000636</t>
  </si>
  <si>
    <t>Trần Thị Minh Hiếu</t>
  </si>
  <si>
    <t>000681</t>
  </si>
  <si>
    <t>Hồ Trọng Nghĩa</t>
  </si>
  <si>
    <t>001921</t>
  </si>
  <si>
    <t>Nguyễn Tấn Hoàng</t>
  </si>
  <si>
    <t>000495</t>
  </si>
  <si>
    <t>Khoa Tài chính</t>
  </si>
  <si>
    <t>Nguyễn Tiến Hùng</t>
  </si>
  <si>
    <t>000505</t>
  </si>
  <si>
    <t>Phùng Đức Nam</t>
  </si>
  <si>
    <t>001146</t>
  </si>
  <si>
    <t>Võ Đình Trí</t>
  </si>
  <si>
    <t>001440</t>
  </si>
  <si>
    <t>Trần Nguyên Đán</t>
  </si>
  <si>
    <t>001640</t>
  </si>
  <si>
    <t>Nguyễn Trí Minh</t>
  </si>
  <si>
    <t>009385</t>
  </si>
  <si>
    <t>Nguyễn Lê Ngân Trang</t>
  </si>
  <si>
    <t>000066</t>
  </si>
  <si>
    <t>Lê Đạt Chí</t>
  </si>
  <si>
    <t>000694</t>
  </si>
  <si>
    <t>Trần Thị Hải Lý</t>
  </si>
  <si>
    <t>001153</t>
  </si>
  <si>
    <t>Lê Thị Phương Vy</t>
  </si>
  <si>
    <t>001154</t>
  </si>
  <si>
    <t>Hoàng Thị Phương Anh</t>
  </si>
  <si>
    <t>001783</t>
  </si>
  <si>
    <t>Hoàng Thị Phương Thảo</t>
  </si>
  <si>
    <t>001916</t>
  </si>
  <si>
    <t>Từ Thị Kim Thoa</t>
  </si>
  <si>
    <t>000209</t>
  </si>
  <si>
    <t>Lê Thị Lanh</t>
  </si>
  <si>
    <t>000496</t>
  </si>
  <si>
    <t>Nguyễn Thị Uyên Uyên</t>
  </si>
  <si>
    <t>000507</t>
  </si>
  <si>
    <t>Phạm Dương Phương Thảo</t>
  </si>
  <si>
    <t>001533</t>
  </si>
  <si>
    <t>Huỳnh Thị Cẩm Hà</t>
  </si>
  <si>
    <t>001617</t>
  </si>
  <si>
    <t>Nguyễn Triều Đông</t>
  </si>
  <si>
    <t>000200</t>
  </si>
  <si>
    <t>Trần Ngọc Thơ</t>
  </si>
  <si>
    <t>000498</t>
  </si>
  <si>
    <t>Lê Văn Tám</t>
  </si>
  <si>
    <t>000504</t>
  </si>
  <si>
    <t>Trần Thị Thùy Linh</t>
  </si>
  <si>
    <t>000508</t>
  </si>
  <si>
    <t>Vũ Việt Quảng</t>
  </si>
  <si>
    <t>000666</t>
  </si>
  <si>
    <t>Dương Kha</t>
  </si>
  <si>
    <t>001130</t>
  </si>
  <si>
    <t>Lương Thị Thảo</t>
  </si>
  <si>
    <t>002062</t>
  </si>
  <si>
    <t>Nguyễn Khắc Quốc Bảo</t>
  </si>
  <si>
    <t>000370</t>
  </si>
  <si>
    <t>Nguyễn Thị Ngọc Trang</t>
  </si>
  <si>
    <t>000499</t>
  </si>
  <si>
    <t>Nguyễn Thị Liên Hoa</t>
  </si>
  <si>
    <t>000501</t>
  </si>
  <si>
    <t>Đinh Thị Thu Hồng</t>
  </si>
  <si>
    <t>001168</t>
  </si>
  <si>
    <t>Quách Doanh Nghiệp</t>
  </si>
  <si>
    <t>001566</t>
  </si>
  <si>
    <t>Lê Thị Hồng Minh</t>
  </si>
  <si>
    <t>001618</t>
  </si>
  <si>
    <t>Trương Trung Tài</t>
  </si>
  <si>
    <t>001908</t>
  </si>
  <si>
    <t>Nguyễn Hoàng Thụy Bích Trâm</t>
  </si>
  <si>
    <t>001915</t>
  </si>
  <si>
    <t>Trần Thu Giang</t>
  </si>
  <si>
    <t>001929</t>
  </si>
  <si>
    <t>Vũ Thị Kim Dung</t>
  </si>
  <si>
    <t>000380</t>
  </si>
  <si>
    <t>Nguyễn Thị Ngọc Ánh</t>
  </si>
  <si>
    <t>009229</t>
  </si>
  <si>
    <t>Bùi Thành Trung</t>
  </si>
  <si>
    <t>000058</t>
  </si>
  <si>
    <t>Khoa Tài chính công</t>
  </si>
  <si>
    <t>Bùi Duy Tùng</t>
  </si>
  <si>
    <t>000065</t>
  </si>
  <si>
    <t>Dương Thị Bình Minh</t>
  </si>
  <si>
    <t>000480</t>
  </si>
  <si>
    <t>Vũ Thị Minh Hằng</t>
  </si>
  <si>
    <t>000485</t>
  </si>
  <si>
    <t>Nguyễn Anh Tuấn</t>
  </si>
  <si>
    <t>000487</t>
  </si>
  <si>
    <t>Diệp Gia Luật</t>
  </si>
  <si>
    <t>000490</t>
  </si>
  <si>
    <t>Bùi Thị Mai Hoài</t>
  </si>
  <si>
    <t>000491</t>
  </si>
  <si>
    <t>Trương Minh Tuấn</t>
  </si>
  <si>
    <t>001600</t>
  </si>
  <si>
    <t>Phạm Quốc Hùng</t>
  </si>
  <si>
    <t>001869</t>
  </si>
  <si>
    <t>Nguyễn Hồng Thắng</t>
  </si>
  <si>
    <t>000143</t>
  </si>
  <si>
    <t>Nguyễn Thị Huyền</t>
  </si>
  <si>
    <t>000489</t>
  </si>
  <si>
    <t>Đặng Văn Cường</t>
  </si>
  <si>
    <t>001452</t>
  </si>
  <si>
    <t>Trần Trung Kiên</t>
  </si>
  <si>
    <t>000063</t>
  </si>
  <si>
    <t>Tôn Thất Cảnh Hòa</t>
  </si>
  <si>
    <t>000145</t>
  </si>
  <si>
    <t>Nguyễn Ngọc Hùng</t>
  </si>
  <si>
    <t>000168</t>
  </si>
  <si>
    <t>Võ Thế Hào</t>
  </si>
  <si>
    <t>000482</t>
  </si>
  <si>
    <t>Nguyễn Kim Quyến</t>
  </si>
  <si>
    <t>000614</t>
  </si>
  <si>
    <t>Lê Quang Cường</t>
  </si>
  <si>
    <t>000615</t>
  </si>
  <si>
    <t>Đặng Thị Bạch Vân</t>
  </si>
  <si>
    <t>001524</t>
  </si>
  <si>
    <t>Nguyễn Thị Hương Giang</t>
  </si>
  <si>
    <t>000639</t>
  </si>
  <si>
    <t>Nguyễn Sỹ Nhàn</t>
  </si>
  <si>
    <t>001573</t>
  </si>
  <si>
    <t>Phạm Hồng Danh</t>
  </si>
  <si>
    <t>000071</t>
  </si>
  <si>
    <t>Khoa Toán - Thống kê</t>
  </si>
  <si>
    <t>Nguyễn Văn Nhân</t>
  </si>
  <si>
    <t>000072</t>
  </si>
  <si>
    <t>Nguyễn Thanh Vân</t>
  </si>
  <si>
    <t>000074</t>
  </si>
  <si>
    <t>Phan Ngô Tuấn Anh</t>
  </si>
  <si>
    <t>000549</t>
  </si>
  <si>
    <t>Đào Bảo Dũng</t>
  </si>
  <si>
    <t>000700</t>
  </si>
  <si>
    <t>Nguyễn Hữu Thái</t>
  </si>
  <si>
    <t>001108</t>
  </si>
  <si>
    <t>Ngô Trấn Vũ</t>
  </si>
  <si>
    <t>001109</t>
  </si>
  <si>
    <t>Nguyễn Đình Tuấn</t>
  </si>
  <si>
    <t>001555</t>
  </si>
  <si>
    <t>Nguyễn Toàn Trí</t>
  </si>
  <si>
    <t>001746</t>
  </si>
  <si>
    <t>Lê Xuân Trường</t>
  </si>
  <si>
    <t>001764</t>
  </si>
  <si>
    <t>Nguyễn Thành Cả</t>
  </si>
  <si>
    <t>000170</t>
  </si>
  <si>
    <t>Ngô Thị Tường Nam</t>
  </si>
  <si>
    <t>000353</t>
  </si>
  <si>
    <t>Lê Quang Hoàng Nhân</t>
  </si>
  <si>
    <t>000547</t>
  </si>
  <si>
    <t>Phạm Trí Cao</t>
  </si>
  <si>
    <t>000550</t>
  </si>
  <si>
    <t>Trần Thị Tuấn Anh</t>
  </si>
  <si>
    <t>000669</t>
  </si>
  <si>
    <t>Nguyễn Văn Sĩ</t>
  </si>
  <si>
    <t>000719</t>
  </si>
  <si>
    <t>Lê Minh Trí</t>
  </si>
  <si>
    <t>001155</t>
  </si>
  <si>
    <t>Bùi Thị Lệ Thủy</t>
  </si>
  <si>
    <t>001894</t>
  </si>
  <si>
    <t>Nguyễn Thị Ngọc Miên</t>
  </si>
  <si>
    <t>001895</t>
  </si>
  <si>
    <t>Hoàng Thị Diễm Hương</t>
  </si>
  <si>
    <t>001918</t>
  </si>
  <si>
    <t>Hoàng Trung Nam</t>
  </si>
  <si>
    <t>002279</t>
  </si>
  <si>
    <t>Nguyễn Mạnh Hà</t>
  </si>
  <si>
    <t>002372</t>
  </si>
  <si>
    <t>Nguyễn Hoàng Vũ</t>
  </si>
  <si>
    <t>000252</t>
  </si>
  <si>
    <t>Trần Gia Tùng</t>
  </si>
  <si>
    <t>000548</t>
  </si>
  <si>
    <t>Huỳnh Thị Thu Thủy</t>
  </si>
  <si>
    <t>001437</t>
  </si>
  <si>
    <t>Lê Thị Hồng Hoa</t>
  </si>
  <si>
    <t>001558</t>
  </si>
  <si>
    <t>Hoàng Trọng</t>
  </si>
  <si>
    <t>000078</t>
  </si>
  <si>
    <t>Hà Văn Sơn</t>
  </si>
  <si>
    <t>000186</t>
  </si>
  <si>
    <t>Nguyễn Văn Trãi</t>
  </si>
  <si>
    <t>000189</t>
  </si>
  <si>
    <t>Trần Văn Thắng</t>
  </si>
  <si>
    <t>000316</t>
  </si>
  <si>
    <t>Võ Thị Lan</t>
  </si>
  <si>
    <t>000317</t>
  </si>
  <si>
    <t>Chu Nguyễn Mộng Ngọc</t>
  </si>
  <si>
    <t>001628</t>
  </si>
  <si>
    <t>Nguyễn Thảo Nguyên</t>
  </si>
  <si>
    <t>001897</t>
  </si>
  <si>
    <t>Trần Hà Quyên</t>
  </si>
  <si>
    <t>001917</t>
  </si>
  <si>
    <t>Nguyễn Sông Lô</t>
  </si>
  <si>
    <t>000284</t>
  </si>
  <si>
    <t>Nguyễn Thị Ảnh</t>
  </si>
  <si>
    <t>000660</t>
  </si>
  <si>
    <t>Lê Thị Diệu Phương</t>
  </si>
  <si>
    <t>001984</t>
  </si>
  <si>
    <t>Đoàn Đỉnh Lam</t>
  </si>
  <si>
    <t>000097</t>
  </si>
  <si>
    <t>Nhà xuất bản Kinh tế TP. Hồ Chí Minh</t>
  </si>
  <si>
    <t>Võ Hà Quang Định</t>
  </si>
  <si>
    <t>000256</t>
  </si>
  <si>
    <t>Phòng Công nghệ thông tin</t>
  </si>
  <si>
    <t>Hồ Văn Phúng</t>
  </si>
  <si>
    <t>000634</t>
  </si>
  <si>
    <t>Lê Nguyễn Thuỵ Thanh Tâm</t>
  </si>
  <si>
    <t>001065</t>
  </si>
  <si>
    <t>Hồ Thị Trâm</t>
  </si>
  <si>
    <t>001306</t>
  </si>
  <si>
    <t>Trần Bình Tâm</t>
  </si>
  <si>
    <t>001586</t>
  </si>
  <si>
    <t>Nguyễn Đức Nghiên</t>
  </si>
  <si>
    <t>001595</t>
  </si>
  <si>
    <t>Đỗ Thành Đạt</t>
  </si>
  <si>
    <t>001622</t>
  </si>
  <si>
    <t>Châu Quốc Long</t>
  </si>
  <si>
    <t>001685</t>
  </si>
  <si>
    <t>Huỳnh Tấn Minh</t>
  </si>
  <si>
    <t>001686</t>
  </si>
  <si>
    <t>Lê Quang Hùng</t>
  </si>
  <si>
    <t>001689</t>
  </si>
  <si>
    <t>Vũ Minh Thái</t>
  </si>
  <si>
    <t>001727</t>
  </si>
  <si>
    <t>Đặng Thái Thịnh</t>
  </si>
  <si>
    <t>001747</t>
  </si>
  <si>
    <t>Lương Ngọc Tú</t>
  </si>
  <si>
    <t>009062</t>
  </si>
  <si>
    <t>Hà Vũ Kiên</t>
  </si>
  <si>
    <t>009353</t>
  </si>
  <si>
    <t>Lưu Toàn Định</t>
  </si>
  <si>
    <t>009382</t>
  </si>
  <si>
    <t>Trần Anh Thanh Sơn</t>
  </si>
  <si>
    <t>000109</t>
  </si>
  <si>
    <t>Phòng Công tác chính trị</t>
  </si>
  <si>
    <t>Cao Văn Tiến</t>
  </si>
  <si>
    <t>000598</t>
  </si>
  <si>
    <t>Nguyễn Công Nam</t>
  </si>
  <si>
    <t>001157</t>
  </si>
  <si>
    <t>Trịnh Quốc Lâm</t>
  </si>
  <si>
    <t>001581</t>
  </si>
  <si>
    <t>Ngô Đức Tiên</t>
  </si>
  <si>
    <t>001683</t>
  </si>
  <si>
    <t>Thái Kim Liên</t>
  </si>
  <si>
    <t>001684</t>
  </si>
  <si>
    <t>Nguyễn Văn Thắng</t>
  </si>
  <si>
    <t>000106</t>
  </si>
  <si>
    <t>Phòng Cơ sở vật chất</t>
  </si>
  <si>
    <t>Đoàn Thế Nho</t>
  </si>
  <si>
    <t>000126</t>
  </si>
  <si>
    <t>Trần Quang Đảng</t>
  </si>
  <si>
    <t>000338</t>
  </si>
  <si>
    <t>Võ Minh Cường</t>
  </si>
  <si>
    <t>000397</t>
  </si>
  <si>
    <t>Nguyễn Tất Thắng</t>
  </si>
  <si>
    <t>000398</t>
  </si>
  <si>
    <t>Trần Thanh Minh</t>
  </si>
  <si>
    <t>000400</t>
  </si>
  <si>
    <t>Nguyễn Văn Phúc</t>
  </si>
  <si>
    <t>000929</t>
  </si>
  <si>
    <t>Trần Thanh Long</t>
  </si>
  <si>
    <t>001119</t>
  </si>
  <si>
    <t>Vũ Thị Uyên</t>
  </si>
  <si>
    <t>001189</t>
  </si>
  <si>
    <t>Nguyễn Minh Châu</t>
  </si>
  <si>
    <t>001226</t>
  </si>
  <si>
    <t>Đặng Xuân Hợi</t>
  </si>
  <si>
    <t>001377</t>
  </si>
  <si>
    <t>Trần Văn Minh</t>
  </si>
  <si>
    <t>001378</t>
  </si>
  <si>
    <t>Lương Quang Long</t>
  </si>
  <si>
    <t>001445</t>
  </si>
  <si>
    <t>Phạm Văn Sáng</t>
  </si>
  <si>
    <t>001559</t>
  </si>
  <si>
    <t>Nguyễn Thế Tuân</t>
  </si>
  <si>
    <t>001579</t>
  </si>
  <si>
    <t>Nguyễn Thế Thọ</t>
  </si>
  <si>
    <t>001580</t>
  </si>
  <si>
    <t>Trần Xuân Quỳnh</t>
  </si>
  <si>
    <t>001582</t>
  </si>
  <si>
    <t>Võ Đại Long</t>
  </si>
  <si>
    <t>001583</t>
  </si>
  <si>
    <t>Chung Quốc Bảo</t>
  </si>
  <si>
    <t>001693</t>
  </si>
  <si>
    <t>Nguyễn Ngọc Tuấn</t>
  </si>
  <si>
    <t>002293</t>
  </si>
  <si>
    <t>Đặng Bá Hồng</t>
  </si>
  <si>
    <t>000329</t>
  </si>
  <si>
    <t>Quách Đức Sơn</t>
  </si>
  <si>
    <t>000403</t>
  </si>
  <si>
    <t>Nguyễn Văn Khương</t>
  </si>
  <si>
    <t>001200</t>
  </si>
  <si>
    <t>Nguyễn Đình Tiến</t>
  </si>
  <si>
    <t>001225</t>
  </si>
  <si>
    <t>Nguyễn Kim Yến</t>
  </si>
  <si>
    <t>001190</t>
  </si>
  <si>
    <t>Nguyễn Tấn An</t>
  </si>
  <si>
    <t>001448</t>
  </si>
  <si>
    <t>Nguyễn Hồng Tú Duyên</t>
  </si>
  <si>
    <t>001577</t>
  </si>
  <si>
    <t>Cao Quang Khải</t>
  </si>
  <si>
    <t>001649</t>
  </si>
  <si>
    <t>Trịnh Quang Toàn</t>
  </si>
  <si>
    <t>001688</t>
  </si>
  <si>
    <t>Nguyễn Thị Hòa</t>
  </si>
  <si>
    <t>001013</t>
  </si>
  <si>
    <t>Nguyễn Văn Nghiệp</t>
  </si>
  <si>
    <t>001193</t>
  </si>
  <si>
    <t>Đỗ Thùy Trang</t>
  </si>
  <si>
    <t>001195</t>
  </si>
  <si>
    <t>Trần Thị Tuyết Mai</t>
  </si>
  <si>
    <t>001197</t>
  </si>
  <si>
    <t>Nguyễn Thị Loan</t>
  </si>
  <si>
    <t>001199</t>
  </si>
  <si>
    <t>Phạm Thị Hoa</t>
  </si>
  <si>
    <t>001204</t>
  </si>
  <si>
    <t>Đặng Thị Ánh Tuyết</t>
  </si>
  <si>
    <t>001208</t>
  </si>
  <si>
    <t>Lê Thị Xuân</t>
  </si>
  <si>
    <t>001212</t>
  </si>
  <si>
    <t>Nguyễn Thị Lộc</t>
  </si>
  <si>
    <t>001213</t>
  </si>
  <si>
    <t>Nguyễn Thị Lưu</t>
  </si>
  <si>
    <t>001219</t>
  </si>
  <si>
    <t>Trần Thị Nhung</t>
  </si>
  <si>
    <t>001428</t>
  </si>
  <si>
    <t>Lê Thị Thu Trang</t>
  </si>
  <si>
    <t>001429</t>
  </si>
  <si>
    <t>Vũ Thị Thanh</t>
  </si>
  <si>
    <t>001550</t>
  </si>
  <si>
    <t>Nguyễn Thị Thỏa</t>
  </si>
  <si>
    <t>001551</t>
  </si>
  <si>
    <t>Ngô Thị Thanh Hà</t>
  </si>
  <si>
    <t>001638</t>
  </si>
  <si>
    <t>Trương Minh Kiệt</t>
  </si>
  <si>
    <t>001070</t>
  </si>
  <si>
    <t>Phan Ngọc Danh</t>
  </si>
  <si>
    <t>001091</t>
  </si>
  <si>
    <t>Đặng Thị Ngọc Hưng</t>
  </si>
  <si>
    <t>001539</t>
  </si>
  <si>
    <t>Lý Thị Minh Châu</t>
  </si>
  <si>
    <t>000045</t>
  </si>
  <si>
    <t>Phòng Đảm bảo chất lượng - Phát triển chương trình</t>
  </si>
  <si>
    <t>Bùi Thanh Phong</t>
  </si>
  <si>
    <t>001307</t>
  </si>
  <si>
    <t>Trần Thanh Tâm</t>
  </si>
  <si>
    <t>001496</t>
  </si>
  <si>
    <t>Trần Tiến Khai</t>
  </si>
  <si>
    <t>001542</t>
  </si>
  <si>
    <t>Trương Thị Thu Hương</t>
  </si>
  <si>
    <t>001567</t>
  </si>
  <si>
    <t>Nguyễn Hạ Vũ</t>
  </si>
  <si>
    <t>001646</t>
  </si>
  <si>
    <t>Đinh Thị Yến Oanh</t>
  </si>
  <si>
    <t>001098</t>
  </si>
  <si>
    <t>Phòng Kế hoạch đào tạo - Khảo thí</t>
  </si>
  <si>
    <t>001104</t>
  </si>
  <si>
    <t>Nguyễn Ngọc Bảo Trúc</t>
  </si>
  <si>
    <t>001141</t>
  </si>
  <si>
    <t>Võ Thành Đức</t>
  </si>
  <si>
    <t>000124</t>
  </si>
  <si>
    <t>Trương Hồng Khánh</t>
  </si>
  <si>
    <t>000445</t>
  </si>
  <si>
    <t>Trần Thanh Hiếu</t>
  </si>
  <si>
    <t>000626</t>
  </si>
  <si>
    <t>Nguyễn Thị Kim Chi</t>
  </si>
  <si>
    <t>000627</t>
  </si>
  <si>
    <t>Nguyễn Tú Văn</t>
  </si>
  <si>
    <t>000631</t>
  </si>
  <si>
    <t>Nguyễn Hoàng Hiền</t>
  </si>
  <si>
    <t>000635</t>
  </si>
  <si>
    <t>Võ Thị Tâm</t>
  </si>
  <si>
    <t>000937</t>
  </si>
  <si>
    <t>Ngô Vũ Hoàng Dương</t>
  </si>
  <si>
    <t>001062</t>
  </si>
  <si>
    <t>Trương Minh Chiến</t>
  </si>
  <si>
    <t>001175</t>
  </si>
  <si>
    <t>Đào Thị Ánh Nguyệt</t>
  </si>
  <si>
    <t>001538</t>
  </si>
  <si>
    <t>Đoàn Ngọc Hậu</t>
  </si>
  <si>
    <t>001623</t>
  </si>
  <si>
    <t>001671</t>
  </si>
  <si>
    <t>Nguyễn Huy Hiệu</t>
  </si>
  <si>
    <t>000120</t>
  </si>
  <si>
    <t>Phòng Nhân sự</t>
  </si>
  <si>
    <t>Nguyễn Quốc Khanh</t>
  </si>
  <si>
    <t>000439</t>
  </si>
  <si>
    <t>Nguyễn Thị Đoan Trân</t>
  </si>
  <si>
    <t>001142</t>
  </si>
  <si>
    <t>Nguyễn Minh Trí</t>
  </si>
  <si>
    <t>001501</t>
  </si>
  <si>
    <t>Võ Tiến Anh</t>
  </si>
  <si>
    <t>002343</t>
  </si>
  <si>
    <t>Huỳnh Thị Ngọc Ngân</t>
  </si>
  <si>
    <t>002346</t>
  </si>
  <si>
    <t>Nguyễn Thị Hồng Phượng</t>
  </si>
  <si>
    <t>009235</t>
  </si>
  <si>
    <t>Phan Ngọc Mai</t>
  </si>
  <si>
    <t>009243</t>
  </si>
  <si>
    <t>Trần Thị Thúy Hải</t>
  </si>
  <si>
    <t>000081</t>
  </si>
  <si>
    <t>Phòng Quản lý đào tạo - Công tác sinh viên</t>
  </si>
  <si>
    <t>Nguyễn Ngọc Mỹ Trinh</t>
  </si>
  <si>
    <t>000093</t>
  </si>
  <si>
    <t>Nguyễn Văn Đương</t>
  </si>
  <si>
    <t>000094</t>
  </si>
  <si>
    <t>Trần Duy Can</t>
  </si>
  <si>
    <t>000115</t>
  </si>
  <si>
    <t>Bùi Mộng Ngọc</t>
  </si>
  <si>
    <t>000449</t>
  </si>
  <si>
    <t>Nguyễn Thị Tố Quyên</t>
  </si>
  <si>
    <t>000633</t>
  </si>
  <si>
    <t>Đinh Văn Ký</t>
  </si>
  <si>
    <t>000679</t>
  </si>
  <si>
    <t>Trần Thị Thanh Tâm</t>
  </si>
  <si>
    <t>001094</t>
  </si>
  <si>
    <t>Phạm Trung Tấn</t>
  </si>
  <si>
    <t>001139</t>
  </si>
  <si>
    <t>Cù Đức Tài</t>
  </si>
  <si>
    <t>001443</t>
  </si>
  <si>
    <t>Nguyễn Hà Thạch</t>
  </si>
  <si>
    <t>001444</t>
  </si>
  <si>
    <t>Ngô Thị Lan</t>
  </si>
  <si>
    <t>001495</t>
  </si>
  <si>
    <t>Nguyễn Thị Hồng Hạnh</t>
  </si>
  <si>
    <t>001546</t>
  </si>
  <si>
    <t>Võ Thành Trung</t>
  </si>
  <si>
    <t>001584</t>
  </si>
  <si>
    <t>Cao Thị Xuân Tâm</t>
  </si>
  <si>
    <t>001585</t>
  </si>
  <si>
    <t>Nguyễn Thị Kim Uyên</t>
  </si>
  <si>
    <t>001724</t>
  </si>
  <si>
    <t>Nguyễn Phương Thảo</t>
  </si>
  <si>
    <t>002345</t>
  </si>
  <si>
    <t>Vũ Thiên Trinh</t>
  </si>
  <si>
    <t>009232</t>
  </si>
  <si>
    <t>Nguyễn Tấn Khuyên</t>
  </si>
  <si>
    <t>000160</t>
  </si>
  <si>
    <t>Phòng Quản lý đào tạo Tại chức</t>
  </si>
  <si>
    <t>Mai Công Phụng</t>
  </si>
  <si>
    <t>000557</t>
  </si>
  <si>
    <t>Đoàn Thị Thu Thủy</t>
  </si>
  <si>
    <t>000558</t>
  </si>
  <si>
    <t>Nguyễn Thị Hương Trà</t>
  </si>
  <si>
    <t>000559</t>
  </si>
  <si>
    <t>Hoàng Quang Vinh</t>
  </si>
  <si>
    <t>000629</t>
  </si>
  <si>
    <t>Nguyễn Đức Việt</t>
  </si>
  <si>
    <t>000638</t>
  </si>
  <si>
    <t>Nguyễn Hoàng Sơn</t>
  </si>
  <si>
    <t>001158</t>
  </si>
  <si>
    <t>Đặng Anh Minh</t>
  </si>
  <si>
    <t>001176</t>
  </si>
  <si>
    <t>Đoàn Thị Thu Trang</t>
  </si>
  <si>
    <t>001178</t>
  </si>
  <si>
    <t>Võ Thanh Vân</t>
  </si>
  <si>
    <t>001300</t>
  </si>
  <si>
    <t>Phạm Lâm Phúc</t>
  </si>
  <si>
    <t>001729</t>
  </si>
  <si>
    <t>Dương Ngọc Bảo Tuyền</t>
  </si>
  <si>
    <t>009125</t>
  </si>
  <si>
    <t>Trần Kim Cương</t>
  </si>
  <si>
    <t>000611</t>
  </si>
  <si>
    <t>Phòng Quản lý khoa học - Hợp tác quốc tế</t>
  </si>
  <si>
    <t>Nguyễn Phong Nguyên</t>
  </si>
  <si>
    <t>000677</t>
  </si>
  <si>
    <t>Trần Mai Đông</t>
  </si>
  <si>
    <t>000702</t>
  </si>
  <si>
    <t>Nguyễn Hữu Dũng</t>
  </si>
  <si>
    <t>000961</t>
  </si>
  <si>
    <t>Vũ Minh Hà</t>
  </si>
  <si>
    <t>001574</t>
  </si>
  <si>
    <t>Trần Thị Hoàng Dung</t>
  </si>
  <si>
    <t>002091</t>
  </si>
  <si>
    <t>Lê Hoàng Yến Khanh</t>
  </si>
  <si>
    <t>002349</t>
  </si>
  <si>
    <t>Trần Cẩm Bình</t>
  </si>
  <si>
    <t>009271</t>
  </si>
  <si>
    <t>000125</t>
  </si>
  <si>
    <t>Phòng Tài chính - Kế toán</t>
  </si>
  <si>
    <t>Nguyễn Thị Ngọc Châu</t>
  </si>
  <si>
    <t>000452</t>
  </si>
  <si>
    <t>Nguyễn Mỹ Hậu</t>
  </si>
  <si>
    <t>000453</t>
  </si>
  <si>
    <t>Bùi Quang Hùng</t>
  </si>
  <si>
    <t>001061</t>
  </si>
  <si>
    <t>Trần Thị Lệ</t>
  </si>
  <si>
    <t>001077</t>
  </si>
  <si>
    <t>Trần Thị Huyền Thu</t>
  </si>
  <si>
    <t>001118</t>
  </si>
  <si>
    <t>Trần Thị Ái Thúy</t>
  </si>
  <si>
    <t>001137</t>
  </si>
  <si>
    <t>Phạm Thị Thu Nga</t>
  </si>
  <si>
    <t>001441</t>
  </si>
  <si>
    <t>Huỳnh Thị Bích Thủy</t>
  </si>
  <si>
    <t>001442</t>
  </si>
  <si>
    <t>Trần Hoàng Tâm</t>
  </si>
  <si>
    <t>001565</t>
  </si>
  <si>
    <t>Nguyễn Toàn Xuân Nhã</t>
  </si>
  <si>
    <t>001598</t>
  </si>
  <si>
    <t>Bùi Ngọc Hà Thy</t>
  </si>
  <si>
    <t>001633</t>
  </si>
  <si>
    <t>Trần Quang Khải</t>
  </si>
  <si>
    <t>001960</t>
  </si>
  <si>
    <t>009188</t>
  </si>
  <si>
    <t>Lê Vĩnh Đoàn</t>
  </si>
  <si>
    <t>000112</t>
  </si>
  <si>
    <t>Phòng Thanh tra</t>
  </si>
  <si>
    <t>Nguyễn Mạnh Tuyên</t>
  </si>
  <si>
    <t>000118</t>
  </si>
  <si>
    <t>Trần Minh Thảo</t>
  </si>
  <si>
    <t>000130</t>
  </si>
  <si>
    <t>Nguyễn Thanh Hương</t>
  </si>
  <si>
    <t>001072</t>
  </si>
  <si>
    <t>Nguyễn Thanh Quang</t>
  </si>
  <si>
    <t>001192</t>
  </si>
  <si>
    <t>Hoàng Đình Khanh</t>
  </si>
  <si>
    <t>001593</t>
  </si>
  <si>
    <t>Lưu Mỹ Ngọc</t>
  </si>
  <si>
    <t>000057</t>
  </si>
  <si>
    <t>Phòng Truyền thông và quan hệ công chúng</t>
  </si>
  <si>
    <t>Nguyễn Thanh Sử</t>
  </si>
  <si>
    <t>000653</t>
  </si>
  <si>
    <t>Phan Ngọc Anh</t>
  </si>
  <si>
    <t>001569</t>
  </si>
  <si>
    <t>Lê Thanh Trúc</t>
  </si>
  <si>
    <t>001611</t>
  </si>
  <si>
    <t>Ninh Ngọc Hải</t>
  </si>
  <si>
    <t>001681</t>
  </si>
  <si>
    <t>Ngô Mai Thùy Chi</t>
  </si>
  <si>
    <t>001877</t>
  </si>
  <si>
    <t>Lê Thị Bích Ngọc</t>
  </si>
  <si>
    <t>002074</t>
  </si>
  <si>
    <t>Dương Thị Thùy Trang</t>
  </si>
  <si>
    <t>009263</t>
  </si>
  <si>
    <t>Sử Đình Thành</t>
  </si>
  <si>
    <t>000486</t>
  </si>
  <si>
    <t>Tạp chí Nghiên cứu Kinh tế và Kinh doanh Châu Á</t>
  </si>
  <si>
    <t>Trần Lê Phúc Thịnh</t>
  </si>
  <si>
    <t>001525</t>
  </si>
  <si>
    <t>Đào Thị Minh Huyền</t>
  </si>
  <si>
    <t>001682</t>
  </si>
  <si>
    <t>Nguyễn Phúc Cảnh</t>
  </si>
  <si>
    <t>001884</t>
  </si>
  <si>
    <t>Trần Lê Thùy Duyên</t>
  </si>
  <si>
    <t>009133</t>
  </si>
  <si>
    <t>Trần Tố Lan</t>
  </si>
  <si>
    <t>000113</t>
  </si>
  <si>
    <t>Thư viện</t>
  </si>
  <si>
    <t>Hoàng Thị Thúy</t>
  </si>
  <si>
    <t>000331</t>
  </si>
  <si>
    <t>Nguyễn Thị Minh Hồng</t>
  </si>
  <si>
    <t>000336</t>
  </si>
  <si>
    <t>Cao Thị Hoan</t>
  </si>
  <si>
    <t>000348</t>
  </si>
  <si>
    <t>Nguyễn Thiên Hương</t>
  </si>
  <si>
    <t>000406</t>
  </si>
  <si>
    <t>Trần Kim Oanh</t>
  </si>
  <si>
    <t>000462</t>
  </si>
  <si>
    <t>Trần Nguyên Thạnh</t>
  </si>
  <si>
    <t>000595</t>
  </si>
  <si>
    <t>Nguyễn Xuân Lan</t>
  </si>
  <si>
    <t>001099</t>
  </si>
  <si>
    <t>Nguyễn Thị Khuyên</t>
  </si>
  <si>
    <t>001159</t>
  </si>
  <si>
    <t>Lương Huỳnh Khánh Linh</t>
  </si>
  <si>
    <t>001187</t>
  </si>
  <si>
    <t>Vũ Lê Quỳnh Giao</t>
  </si>
  <si>
    <t>001223</t>
  </si>
  <si>
    <t>Nguyễn Thị Hương</t>
  </si>
  <si>
    <t>001229</t>
  </si>
  <si>
    <t>Nguyễn Thị Như An</t>
  </si>
  <si>
    <t>001786</t>
  </si>
  <si>
    <t>Phạm Thị Lương</t>
  </si>
  <si>
    <t>009079</t>
  </si>
  <si>
    <t>Hoàng Tuyết Anh</t>
  </si>
  <si>
    <t>009134</t>
  </si>
  <si>
    <t>Trần Minh Hiên</t>
  </si>
  <si>
    <t>009421</t>
  </si>
  <si>
    <t>Lê Thị Kim Chi</t>
  </si>
  <si>
    <t>001080</t>
  </si>
  <si>
    <t>Trạm Y tế</t>
  </si>
  <si>
    <t>Bùi Thị Len</t>
  </si>
  <si>
    <t>001499</t>
  </si>
  <si>
    <t>Nguyễn Thị Thanh Bình</t>
  </si>
  <si>
    <t>001553</t>
  </si>
  <si>
    <t>Giang Thị Bích Thảo</t>
  </si>
  <si>
    <t>001773</t>
  </si>
  <si>
    <t>Thái Thị Kim Anh</t>
  </si>
  <si>
    <t>009231</t>
  </si>
  <si>
    <t>Nguyễn Văn Dũng</t>
  </si>
  <si>
    <t>002360</t>
  </si>
  <si>
    <t>Trung tâm Dữ liệu - Phân tích kinh tế</t>
  </si>
  <si>
    <t>Nguyễn Văn Viên</t>
  </si>
  <si>
    <t>009383</t>
  </si>
  <si>
    <t>Võ Thanh Phương</t>
  </si>
  <si>
    <t>001549</t>
  </si>
  <si>
    <t>Văn phòng trường</t>
  </si>
  <si>
    <t>Nguyễn Đình Chí</t>
  </si>
  <si>
    <t>000085</t>
  </si>
  <si>
    <t>Trung tâm Hỗ trợ sinh viên</t>
  </si>
  <si>
    <t>Trần Hữu Dương</t>
  </si>
  <si>
    <t>000108</t>
  </si>
  <si>
    <t>Vĩnh Long</t>
  </si>
  <si>
    <t>000151</t>
  </si>
  <si>
    <t>Lê Thị Xuân Hoàng</t>
  </si>
  <si>
    <t>000152</t>
  </si>
  <si>
    <t>Võ Xuân Hải</t>
  </si>
  <si>
    <t>000333</t>
  </si>
  <si>
    <t>Vũ Thị Kim Anh</t>
  </si>
  <si>
    <t>000375</t>
  </si>
  <si>
    <t>Ngô Kim Linh</t>
  </si>
  <si>
    <t>000389</t>
  </si>
  <si>
    <t>Nguyễn Hữu Châu</t>
  </si>
  <si>
    <t>000936</t>
  </si>
  <si>
    <t>Nguyễn Ngọc Hoan</t>
  </si>
  <si>
    <t>001120</t>
  </si>
  <si>
    <t>Vũ Thanh Phong</t>
  </si>
  <si>
    <t>001121</t>
  </si>
  <si>
    <t>Trang Phúc Tại</t>
  </si>
  <si>
    <t>001214</t>
  </si>
  <si>
    <t>Trần Tấn Lộc</t>
  </si>
  <si>
    <t>001218</t>
  </si>
  <si>
    <t>Hoàng Hải Long</t>
  </si>
  <si>
    <t>001220</t>
  </si>
  <si>
    <t>Nguyễn Văn Vũ</t>
  </si>
  <si>
    <t>001430</t>
  </si>
  <si>
    <t>Lê Văn Linh</t>
  </si>
  <si>
    <t>001504</t>
  </si>
  <si>
    <t>Huỳnh Ngọc Tấn</t>
  </si>
  <si>
    <t>001552</t>
  </si>
  <si>
    <t>Nguyễn Công Thành</t>
  </si>
  <si>
    <t>001588</t>
  </si>
  <si>
    <t>Bùi Thị Hồng Nhung</t>
  </si>
  <si>
    <t>001596</t>
  </si>
  <si>
    <t>Lê Văn Huy</t>
  </si>
  <si>
    <t>001843</t>
  </si>
  <si>
    <t>Nguyễn Văn Hùng</t>
  </si>
  <si>
    <t>001844</t>
  </si>
  <si>
    <t>Bùi Thanh Tùng</t>
  </si>
  <si>
    <t>001878</t>
  </si>
  <si>
    <t>Đặng Bá Trí</t>
  </si>
  <si>
    <t>000121</t>
  </si>
  <si>
    <t>Trần Xuân Quang</t>
  </si>
  <si>
    <t>000373</t>
  </si>
  <si>
    <t>Nguyễn Văn Phệt</t>
  </si>
  <si>
    <t>000410</t>
  </si>
  <si>
    <t>Ngô Chí Cường</t>
  </si>
  <si>
    <t>000443</t>
  </si>
  <si>
    <t>Nguyễn Hồng Nam</t>
  </si>
  <si>
    <t>000601</t>
  </si>
  <si>
    <t>Nguyễn Minh Lộc</t>
  </si>
  <si>
    <t>000652</t>
  </si>
  <si>
    <t>Thái Thị Pha</t>
  </si>
  <si>
    <t>000654</t>
  </si>
  <si>
    <t>Hoàng Thị Thu Hiền</t>
  </si>
  <si>
    <t>000683</t>
  </si>
  <si>
    <t>Nguyễn Thị Mỹ Dung</t>
  </si>
  <si>
    <t>001216</t>
  </si>
  <si>
    <t>Lê Thị Nguyệt Vân</t>
  </si>
  <si>
    <t>001298</t>
  </si>
  <si>
    <t>Nguyễn Hồng Ngọc</t>
  </si>
  <si>
    <t>001488</t>
  </si>
  <si>
    <t>Nguyễn Đức Thịnh</t>
  </si>
  <si>
    <t>001594</t>
  </si>
  <si>
    <t>Trần Ngọc Tuấn</t>
  </si>
  <si>
    <t>001691</t>
  </si>
  <si>
    <t>Quan Hán Xương</t>
  </si>
  <si>
    <t>001723</t>
  </si>
  <si>
    <t>Phạm Thái Hà</t>
  </si>
  <si>
    <t>001807</t>
  </si>
  <si>
    <t>Phạm Thị Ái Sa</t>
  </si>
  <si>
    <t>001808</t>
  </si>
  <si>
    <t>Phan Lâm Thao</t>
  </si>
  <si>
    <t>002357</t>
  </si>
  <si>
    <t>Thái Văn Thành</t>
  </si>
  <si>
    <t>000123</t>
  </si>
  <si>
    <t>Ngô Văn Phong</t>
  </si>
  <si>
    <t>000568</t>
  </si>
  <si>
    <t>Huỳnh Thúc Định</t>
  </si>
  <si>
    <t>001478</t>
  </si>
  <si>
    <t>Nguyễn Hữu Lam</t>
  </si>
  <si>
    <t>000222</t>
  </si>
  <si>
    <t>Trung tâm Nghiên cứu và Phát triển quản trị</t>
  </si>
  <si>
    <t>Nguyễn Hùng Phong</t>
  </si>
  <si>
    <t>000340</t>
  </si>
  <si>
    <t>Trung tâm Phát triển khởi nghiệp</t>
  </si>
  <si>
    <t>Lê Thị Ngọc Thanh</t>
  </si>
  <si>
    <t>000349</t>
  </si>
  <si>
    <t>Phan Thị Thu Hằng</t>
  </si>
  <si>
    <t>000619</t>
  </si>
  <si>
    <t>Nguyễn Vĩnh Thuận</t>
  </si>
  <si>
    <t>001571</t>
  </si>
  <si>
    <t>Đinh Nguyễn Thái Kiệt</t>
  </si>
  <si>
    <t>001837</t>
  </si>
  <si>
    <t>000127</t>
  </si>
  <si>
    <t>Phạm Tấn Phát</t>
  </si>
  <si>
    <t>000104</t>
  </si>
  <si>
    <t>Lý Thị Tuyết Loan</t>
  </si>
  <si>
    <t>000105</t>
  </si>
  <si>
    <t>Phan Thị Giang Hương</t>
  </si>
  <si>
    <t>001224</t>
  </si>
  <si>
    <t>Nguyễn Thị Huỳnh Cúc</t>
  </si>
  <si>
    <t>009230</t>
  </si>
  <si>
    <t>Nguyễn Thị Thương Nhớ</t>
  </si>
  <si>
    <t>009236</t>
  </si>
  <si>
    <t>Vũ Minh Thoan</t>
  </si>
  <si>
    <t>000006</t>
  </si>
  <si>
    <t>Lâm Văn Hưng</t>
  </si>
  <si>
    <t>000099</t>
  </si>
  <si>
    <t>Nguyễn Tấn Phát</t>
  </si>
  <si>
    <t>000386</t>
  </si>
  <si>
    <t>Nguyễn Văn Lộc</t>
  </si>
  <si>
    <t>000395</t>
  </si>
  <si>
    <t>Nguyễn Hữu Phước</t>
  </si>
  <si>
    <t>000396</t>
  </si>
  <si>
    <t>Nguyễn Đức Công</t>
  </si>
  <si>
    <t>001203</t>
  </si>
  <si>
    <t>Dương Minh Mẫn</t>
  </si>
  <si>
    <t>001879</t>
  </si>
  <si>
    <t>Trần Nhật Hoàng</t>
  </si>
  <si>
    <t>002116</t>
  </si>
  <si>
    <t>Bùi Quang Việt</t>
  </si>
  <si>
    <t>000651</t>
  </si>
  <si>
    <t>Nguyễn Thiện Duy</t>
  </si>
  <si>
    <t>000599</t>
  </si>
  <si>
    <t>Võ Thị Mai Xuân</t>
  </si>
  <si>
    <t>001728</t>
  </si>
  <si>
    <t>Lê Đồng Dư</t>
  </si>
  <si>
    <t>002344</t>
  </si>
  <si>
    <t>Nguyễn Đức Trí</t>
  </si>
  <si>
    <t>000299</t>
  </si>
  <si>
    <t>Viện Du lịch</t>
  </si>
  <si>
    <t>Đỗ Thị Tố Oanh</t>
  </si>
  <si>
    <t>001547</t>
  </si>
  <si>
    <t>Lê Hồng Trân</t>
  </si>
  <si>
    <t>009064</t>
  </si>
  <si>
    <t>Nguyễn Thị Thu Thủy</t>
  </si>
  <si>
    <t>009065</t>
  </si>
  <si>
    <t>009076</t>
  </si>
  <si>
    <t>Đinh Việt Phương</t>
  </si>
  <si>
    <t>009078</t>
  </si>
  <si>
    <t>Dương Ngọc Thắng</t>
  </si>
  <si>
    <t>009166</t>
  </si>
  <si>
    <t>Nguyễn Thị Hồng Ngọc</t>
  </si>
  <si>
    <t>009356</t>
  </si>
  <si>
    <t>Trần Phương Thảo</t>
  </si>
  <si>
    <t>001127</t>
  </si>
  <si>
    <t>Nguyễn Đình Thọ</t>
  </si>
  <si>
    <t>000221</t>
  </si>
  <si>
    <t>Trần Hà Minh Quân</t>
  </si>
  <si>
    <t>000593</t>
  </si>
  <si>
    <t>Huỳnh Thị Thu Hồng</t>
  </si>
  <si>
    <t>001813</t>
  </si>
  <si>
    <t>Phan Như Minh</t>
  </si>
  <si>
    <t>009168</t>
  </si>
  <si>
    <t>Trần Văn Kiều</t>
  </si>
  <si>
    <t>000116</t>
  </si>
  <si>
    <t>Viện Đào tạo Sau đại học</t>
  </si>
  <si>
    <t>Hồ Viết Tiến</t>
  </si>
  <si>
    <t>000211</t>
  </si>
  <si>
    <t>Thái Ngọc Hương</t>
  </si>
  <si>
    <t>001105</t>
  </si>
  <si>
    <t>Ngô Thị Phương Mai</t>
  </si>
  <si>
    <t>001177</t>
  </si>
  <si>
    <t>Nguyễn Ngọc Thái</t>
  </si>
  <si>
    <t>001490</t>
  </si>
  <si>
    <t>Nguyễn Duy Khang</t>
  </si>
  <si>
    <t>001578</t>
  </si>
  <si>
    <t>Phạm Thành Đạt</t>
  </si>
  <si>
    <t>001692</t>
  </si>
  <si>
    <t>Từ Văn Bình</t>
  </si>
  <si>
    <t>002113</t>
  </si>
  <si>
    <t>Trần Thị Ánh Tuyết</t>
  </si>
  <si>
    <t>009234</t>
  </si>
  <si>
    <t>Đặng Thị Mỹ Ngân</t>
  </si>
  <si>
    <t>009239</t>
  </si>
  <si>
    <t>Võ Xuân Vinh</t>
  </si>
  <si>
    <t>001833</t>
  </si>
  <si>
    <t>Viện Nghiên cứu kinh doanh</t>
  </si>
  <si>
    <t>Nguyễn Ngọc Vinh</t>
  </si>
  <si>
    <t>000698</t>
  </si>
  <si>
    <t>Viện Nghiên cứu kinh tế phát triển</t>
  </si>
  <si>
    <t>Nguyễn Hoàng Lê</t>
  </si>
  <si>
    <t>000697</t>
  </si>
  <si>
    <t>Viện Nghiên cứu phát triển nguồn nhân lực</t>
  </si>
  <si>
    <t>Bộ môn Giáo dục thể chất cá nhân</t>
  </si>
  <si>
    <t>Bộ môn Giáo dục thể chất đồng đội</t>
  </si>
  <si>
    <t>Bộ môn Công nghệ thông tin</t>
  </si>
  <si>
    <t>Bộ môn Công nghệ thương mại điện tử</t>
  </si>
  <si>
    <t>Bộ môn Hệ thống thông tin</t>
  </si>
  <si>
    <t>Bộ môn Hệ thống thông tin kế toán</t>
  </si>
  <si>
    <t>Bộ môn Kế toán công</t>
  </si>
  <si>
    <t>Bộ môn Kế toán quản trị</t>
  </si>
  <si>
    <t>Bộ môn Kế toán tài chính</t>
  </si>
  <si>
    <t>Bộ môn Kiểm toán</t>
  </si>
  <si>
    <t>Bộ môn Nguyên lý kế toán</t>
  </si>
  <si>
    <t>Bộ môn Kinh doanh quốc tế</t>
  </si>
  <si>
    <t>Bộ môn Kỹ năng mềm</t>
  </si>
  <si>
    <t>Bộ môn Marketing</t>
  </si>
  <si>
    <t>Bộ môn Thương mại</t>
  </si>
  <si>
    <t>Bộ môn Bất động sản</t>
  </si>
  <si>
    <t>Bộ môn Kế hoạch - Đầu tư - Phát triển</t>
  </si>
  <si>
    <t>Bộ môn Kinh tế học</t>
  </si>
  <si>
    <t>Bộ môn Kinh tế môi trường, nông nghiệp và tài nguyên</t>
  </si>
  <si>
    <t>Bộ môn Quản lý nguồn nhân lực</t>
  </si>
  <si>
    <t>Bộ môn Thẩm định giá</t>
  </si>
  <si>
    <t>Bộ môn Luật kinh tế</t>
  </si>
  <si>
    <t>Bộ môn Luật quốc tế</t>
  </si>
  <si>
    <t>Bộ môn Luật và Phát triển</t>
  </si>
  <si>
    <t>Bộ môn Pháp luật đại cương</t>
  </si>
  <si>
    <t>Bộ môn Đường lối cách mạng Đảng CSVN</t>
  </si>
  <si>
    <t>Bộ môn Nguyên lý cơ bản chủ nghĩa Mác - Lênin</t>
  </si>
  <si>
    <t>Bộ môn Tư tưởng Hồ Chí Minh</t>
  </si>
  <si>
    <t>Bộ môn Kinh doanh tiền tệ</t>
  </si>
  <si>
    <t>Bộ môn Ngân hàng quốc tế</t>
  </si>
  <si>
    <t>Bộ môn Quản trị ngân hàng</t>
  </si>
  <si>
    <t>Bộ môn Thị trường tài chính</t>
  </si>
  <si>
    <t>Bộ môn Ngoại ngữ chuyên ngành</t>
  </si>
  <si>
    <t>Bộ môn Ngoại ngữ tổng quát</t>
  </si>
  <si>
    <t>Bộ môn Ngôn ngữ Anh</t>
  </si>
  <si>
    <t>Bộ môn Phương pháp nghiên cứu</t>
  </si>
  <si>
    <t>Bộ môn Quản trị chất lượng</t>
  </si>
  <si>
    <t>Bộ môn Quản trị chiến lược</t>
  </si>
  <si>
    <t>Bộ môn Quản trị nhân sự</t>
  </si>
  <si>
    <t>Bộ môn Quản trị sản xuất</t>
  </si>
  <si>
    <t>Bộ môn Quản trị tài chính</t>
  </si>
  <si>
    <t>Bộ môn Bảo hiểm và quản trị rủi ro tài chính</t>
  </si>
  <si>
    <t>Bộ môn Đầu tư tài chính</t>
  </si>
  <si>
    <t>Bộ môn Quản trị và Định giá tài sản tài chính</t>
  </si>
  <si>
    <t>Bộ môn Tài chính doanh nghiệp</t>
  </si>
  <si>
    <t>Bộ môn Tài chính quốc tế</t>
  </si>
  <si>
    <t>Bộ môn Tài chính - Tiền tệ</t>
  </si>
  <si>
    <t>Bộ môn Tài chính công</t>
  </si>
  <si>
    <t>Bộ môn Thuế</t>
  </si>
  <si>
    <t>Bộ môn Toán cơ bản</t>
  </si>
  <si>
    <t>Bộ môn Toán kinh tế</t>
  </si>
  <si>
    <t>Bộ môn Toán tài chính</t>
  </si>
  <si>
    <t>Bộ môn Thống kê - Phân tích dữ liệu</t>
  </si>
  <si>
    <t>Tổ Điện</t>
  </si>
  <si>
    <t>Tổ Sửa chữa</t>
  </si>
  <si>
    <t>Tổ Văn phòng CSVC</t>
  </si>
  <si>
    <t>Tổ Vệ sinh</t>
  </si>
  <si>
    <t>Tổ Phục vụ - TT.HTSV</t>
  </si>
  <si>
    <t>Tổ Văn phòng TT.HTSV - CV</t>
  </si>
  <si>
    <t>Tổ/Bộ môn</t>
  </si>
  <si>
    <t>Tên đơn vị</t>
  </si>
  <si>
    <t>Tổng hợp</t>
  </si>
  <si>
    <t>ĐBQĐV</t>
  </si>
  <si>
    <t>Đơn vị đánh giá</t>
  </si>
  <si>
    <t>Chuyên viên</t>
  </si>
  <si>
    <t>Lãnh đạo trường</t>
  </si>
  <si>
    <t>Giảng viên BGDTC</t>
  </si>
  <si>
    <t>Giảng viên</t>
  </si>
  <si>
    <t>Giảng viên K.NNKT</t>
  </si>
  <si>
    <t>Nhân viên</t>
  </si>
  <si>
    <t>MQL</t>
  </si>
  <si>
    <t>Đơn vị công tác</t>
  </si>
  <si>
    <t>Nhóm</t>
  </si>
  <si>
    <t>Điểm phản hồi</t>
  </si>
  <si>
    <t>HKC 2017</t>
  </si>
  <si>
    <t>HKD 2018</t>
  </si>
  <si>
    <t>TBBM 2018</t>
  </si>
  <si>
    <t/>
  </si>
  <si>
    <t>MÃ QUẢN LÝ UEH</t>
  </si>
  <si>
    <t>HỌ TÊN GIẢNG VIÊN</t>
  </si>
  <si>
    <t>ĐTBHKĐ2018</t>
  </si>
  <si>
    <t>GHI CHÚ</t>
  </si>
  <si>
    <t>Phan Thị Lệ Hương</t>
  </si>
  <si>
    <t>Nguyễn Thị Thanh Huyền</t>
  </si>
  <si>
    <t>Đặng Thị Thu Nguyệt</t>
  </si>
  <si>
    <t>5.8;5.83</t>
  </si>
  <si>
    <t>Thái Thị Xuân Thủy</t>
  </si>
  <si>
    <t>Nguyễn Thị Cẩm Bình</t>
  </si>
  <si>
    <t>5.77;6.11</t>
  </si>
  <si>
    <t>Nguyễn Thị Anh Thư</t>
  </si>
  <si>
    <t>5.78;5.98</t>
  </si>
  <si>
    <t>Phan Thúy Khanh</t>
  </si>
  <si>
    <t>Bùi Thị Xuân Hồng</t>
  </si>
  <si>
    <t>6.48;6.2</t>
  </si>
  <si>
    <t>Thái Thị Bích Hồng</t>
  </si>
  <si>
    <t>Lê Thị Cẩm</t>
  </si>
  <si>
    <t>Bùi Thị Minh Hương</t>
  </si>
  <si>
    <t>6.22;6.46</t>
  </si>
  <si>
    <t>6.46;5.93</t>
  </si>
  <si>
    <t>Vũ Đình Lợi</t>
  </si>
  <si>
    <t>Hứa Hiền Giang</t>
  </si>
  <si>
    <t>6.38;6.39</t>
  </si>
  <si>
    <t>6.15;6.09</t>
  </si>
  <si>
    <t>6.0;6.17</t>
  </si>
  <si>
    <t>6.28;6.03</t>
  </si>
  <si>
    <t>6.27;6.15</t>
  </si>
  <si>
    <t>6.25;6.26;6.25</t>
  </si>
  <si>
    <t>5.84;6.01</t>
  </si>
  <si>
    <t>5.96;5.72</t>
  </si>
  <si>
    <t>5.99;6.17;6.12</t>
  </si>
  <si>
    <t>Đinh Phi Hổ</t>
  </si>
  <si>
    <t>Nguyễn Thị Mỹ Hoàng</t>
  </si>
  <si>
    <t>Quách Thị Bửu Châu</t>
  </si>
  <si>
    <t>5.71;5.92</t>
  </si>
  <si>
    <t>6.18;6.28</t>
  </si>
  <si>
    <t>6.66;5.3</t>
  </si>
  <si>
    <t>Lê Thị Minh Tuyết</t>
  </si>
  <si>
    <t>Phan Thị Minh Châu</t>
  </si>
  <si>
    <t>5.97;6.14</t>
  </si>
  <si>
    <t>5.85;5.7</t>
  </si>
  <si>
    <t>6.37;5.82;6.11</t>
  </si>
  <si>
    <t>6.24;6.39</t>
  </si>
  <si>
    <t>Vũ Thị Phượng</t>
  </si>
  <si>
    <t>6.24;6.13</t>
  </si>
  <si>
    <t>6.32;6.16</t>
  </si>
  <si>
    <t>Trần Thu Vân</t>
  </si>
  <si>
    <t>6.15;5.97</t>
  </si>
  <si>
    <t>5.75;5.85</t>
  </si>
  <si>
    <t>5.78;5.34;5.50</t>
  </si>
  <si>
    <t>Trần Quang Trung</t>
  </si>
  <si>
    <t>5.78;5.45</t>
  </si>
  <si>
    <t>5.51;6.13</t>
  </si>
  <si>
    <t>Trương Quang Hùng</t>
  </si>
  <si>
    <t>6.25;6.08</t>
  </si>
  <si>
    <t>6.14;6.15</t>
  </si>
  <si>
    <t>Hoàng Anh Tuấn</t>
  </si>
  <si>
    <t>5.84;5.12</t>
  </si>
  <si>
    <t>Nguyễn Thị Diệu Phương</t>
  </si>
  <si>
    <t>Nguyễn Ngọc Anh</t>
  </si>
  <si>
    <t>6.34;5.83</t>
  </si>
  <si>
    <t>5.95;5.72</t>
  </si>
  <si>
    <t>5.82;5.88</t>
  </si>
  <si>
    <t>Bùi Văn Trường</t>
  </si>
  <si>
    <t>Đặng Ngọc Vàng</t>
  </si>
  <si>
    <t>6.13;5.98</t>
  </si>
  <si>
    <t>6.29;5.97</t>
  </si>
  <si>
    <t>6.27;6.02</t>
  </si>
  <si>
    <t>Nguyễn Thị Tuyết</t>
  </si>
  <si>
    <t>5.33;5.19</t>
  </si>
  <si>
    <t>Trương Thị Ngọc Thu</t>
  </si>
  <si>
    <t>5.73;5.67</t>
  </si>
  <si>
    <t>Lê Thị Diên Anh</t>
  </si>
  <si>
    <t>Trần Mai Chi</t>
  </si>
  <si>
    <t>5.81;5.59;5.38</t>
  </si>
  <si>
    <t>6.3;6.27</t>
  </si>
  <si>
    <t>5.82;5.91;6.30;5.72;5.57</t>
  </si>
  <si>
    <t>6.39;6.18</t>
  </si>
  <si>
    <t>6.42;6.0</t>
  </si>
  <si>
    <t>6.45;6.25</t>
  </si>
  <si>
    <t>Phạm Thăng</t>
  </si>
  <si>
    <t>5.96;5.84</t>
  </si>
  <si>
    <t>6.04;6.23</t>
  </si>
  <si>
    <t>5.98;6.18</t>
  </si>
  <si>
    <t>6.04;5.91</t>
  </si>
  <si>
    <t>Nguyễn Thị Hà Giang</t>
  </si>
  <si>
    <t>5.71;5.89</t>
  </si>
  <si>
    <t>Phạm Kỳ Hanh</t>
  </si>
  <si>
    <t>Mai Đức Nghĩa</t>
  </si>
  <si>
    <t>6.07;5.86</t>
  </si>
  <si>
    <t>6.13;6.20</t>
  </si>
  <si>
    <t>Tạ Thị Bích Thủy</t>
  </si>
  <si>
    <t>5.68;5.49</t>
  </si>
  <si>
    <t>6.03;6.11</t>
  </si>
  <si>
    <t>6.22;6.26</t>
  </si>
  <si>
    <t>6.06;5.88</t>
  </si>
  <si>
    <t>5.93;6.07</t>
  </si>
  <si>
    <t>6.07;5.98</t>
  </si>
  <si>
    <t>6.15;5.74;5.98</t>
  </si>
  <si>
    <t>6.14;6.0</t>
  </si>
  <si>
    <t>6.35;6.19</t>
  </si>
  <si>
    <t>6.24;6.48</t>
  </si>
  <si>
    <t>6.14;6.23</t>
  </si>
  <si>
    <t>6.08;5.88;5.71</t>
  </si>
  <si>
    <t>5.84;6.34;5.86</t>
  </si>
  <si>
    <t>5.71;6.05</t>
  </si>
  <si>
    <t>6.47;6.54;6.08;5.88</t>
  </si>
  <si>
    <t>6.0;6.27;6.24;6.43</t>
  </si>
  <si>
    <t>6.38;6.1</t>
  </si>
  <si>
    <t>6.25;6.31;5.85</t>
  </si>
  <si>
    <t>6.13;6.21</t>
  </si>
  <si>
    <t>5.76;5.81</t>
  </si>
  <si>
    <t>6.03;6.02</t>
  </si>
  <si>
    <t>6.29;6.17</t>
  </si>
  <si>
    <t>5.5;5.4</t>
  </si>
  <si>
    <t>5.92;5.38;5.92</t>
  </si>
  <si>
    <t>6.16;5.79</t>
  </si>
  <si>
    <t>5.28;5.91</t>
  </si>
  <si>
    <t>Nguyễn Văn Thụy</t>
  </si>
  <si>
    <t>Huỳnh Nhựt Nghĩa</t>
  </si>
  <si>
    <t>Lê Thị Thanh Xuân</t>
  </si>
  <si>
    <t>Nguyễn Văn Sơn</t>
  </si>
  <si>
    <t>Nguyễn Tấn Tài</t>
  </si>
  <si>
    <t>6.0;6.04</t>
  </si>
  <si>
    <t>6.05;6.23</t>
  </si>
  <si>
    <t>6.27;6.33;6.28</t>
  </si>
  <si>
    <t>6.26;5.95</t>
  </si>
  <si>
    <t>Đặng Đình Tân</t>
  </si>
  <si>
    <t>6.07;6.36</t>
  </si>
  <si>
    <t>5.69;5.55;5.46</t>
  </si>
  <si>
    <t>Trần Hà Triêu Bình</t>
  </si>
  <si>
    <t>Võ Trung Tín</t>
  </si>
  <si>
    <t>Đinh Sơn Hùng</t>
  </si>
  <si>
    <t>6.15;6.04</t>
  </si>
  <si>
    <t>6.66;6.07</t>
  </si>
  <si>
    <t>5.9;5.6</t>
  </si>
  <si>
    <t>6.26;5.97</t>
  </si>
  <si>
    <t>6.19;6.54;5.85</t>
  </si>
  <si>
    <t>6.32;6.11;6.11</t>
  </si>
  <si>
    <t>6.22;5.74;6.25;6.27</t>
  </si>
  <si>
    <t>6.73;6.49</t>
  </si>
  <si>
    <t>6.14;5.93</t>
  </si>
  <si>
    <t>6.18;6.04</t>
  </si>
  <si>
    <t>Trần Phú Vinh</t>
  </si>
  <si>
    <t>5.89;5.90;5.97</t>
  </si>
  <si>
    <t>6.02;6.1</t>
  </si>
  <si>
    <t>6.54;6.1;6.36</t>
  </si>
  <si>
    <t>6.27;6.44</t>
  </si>
  <si>
    <t>Nguyễn Văn Tân</t>
  </si>
  <si>
    <t>Văn Ngọc Trúc Phương</t>
  </si>
  <si>
    <t>Hồ Quế Hậu</t>
  </si>
  <si>
    <t>Nguyễn Ngọc Tú</t>
  </si>
  <si>
    <t>Lê Thanh Hằng</t>
  </si>
  <si>
    <t>6.54;6.27;6.5</t>
  </si>
  <si>
    <t>6.41;6.1;6.37;6.39</t>
  </si>
  <si>
    <t>Đoàn Đức Minh</t>
  </si>
  <si>
    <t>5.51;5.95;5.63;5.77</t>
  </si>
  <si>
    <t>Lê Hoàng Yến</t>
  </si>
  <si>
    <t>6.29;6.01</t>
  </si>
  <si>
    <t>5.81;6.26;6.05</t>
  </si>
  <si>
    <t>Servando Rangel Flores</t>
  </si>
  <si>
    <t>5.37;5.96</t>
  </si>
  <si>
    <t>Nguyễn Thị Thanh Hà</t>
  </si>
  <si>
    <t>Huỳnh Hồng Huy</t>
  </si>
  <si>
    <t>5.25;5.77</t>
  </si>
  <si>
    <t>Lê Thị Kim Thủy</t>
  </si>
  <si>
    <t>Nguyễn Ngọc Phương Dung</t>
  </si>
  <si>
    <t>6.44;5.53;5.87;6.09</t>
  </si>
  <si>
    <t>Hoàng Anh Thư</t>
  </si>
  <si>
    <t>5.92;5.87;5.73;4.89</t>
  </si>
  <si>
    <t>Nguyễn Thanh Bình</t>
  </si>
  <si>
    <t>6.06;5.82;5.86</t>
  </si>
  <si>
    <t>Thân Thị Đức</t>
  </si>
  <si>
    <t>Lê Thị Thanh Mỹ</t>
  </si>
  <si>
    <t>Nguyễn Thu Hằng</t>
  </si>
  <si>
    <t>6.27;6.62</t>
  </si>
  <si>
    <t>5.56;5.88;5.56</t>
  </si>
  <si>
    <t>Trần Xuân Bình</t>
  </si>
  <si>
    <t>Võ Hoàng Kim Ngân</t>
  </si>
  <si>
    <t>6.17;6.16</t>
  </si>
  <si>
    <t>Jon Fraser Keane Egan</t>
  </si>
  <si>
    <t>Huỳnh Công Minh Hùng</t>
  </si>
  <si>
    <t>5.8;5.43</t>
  </si>
  <si>
    <t>Bùi Huỳnh Thủy Thương</t>
  </si>
  <si>
    <t>5.8;6.16</t>
  </si>
  <si>
    <t>Hoàng Thạch Quân</t>
  </si>
  <si>
    <t>Nguyễn Ngọc Quí</t>
  </si>
  <si>
    <t>Nguyễn Thế Dũng</t>
  </si>
  <si>
    <t>Hà Hải Châu</t>
  </si>
  <si>
    <t>Trần Hoàng Nga</t>
  </si>
  <si>
    <t>ShirlyFrancisCorderoSanJuanJuan</t>
  </si>
  <si>
    <t>Đỗ Hữu Luật</t>
  </si>
  <si>
    <t>Nguyễn Thùy Giang</t>
  </si>
  <si>
    <t>Phạm Thu Hương</t>
  </si>
  <si>
    <t>Nguyễn Ngọc Vân Phương</t>
  </si>
  <si>
    <t>Bùi Thị Phương Linh</t>
  </si>
  <si>
    <t>TT</t>
  </si>
  <si>
    <t>ĐTBHKC2017</t>
  </si>
  <si>
    <t>5,67; 5,25</t>
  </si>
  <si>
    <t>Nguyễn Hải Ngọc</t>
  </si>
  <si>
    <t>6,28; 6,33</t>
  </si>
  <si>
    <t>5,44; 5,61</t>
  </si>
  <si>
    <t>6,18; 6,06</t>
  </si>
  <si>
    <t>5,36; 5,93</t>
  </si>
  <si>
    <t>6,02; 6,1</t>
  </si>
  <si>
    <t>6,08; 6,19</t>
  </si>
  <si>
    <t>5,99; 5,81</t>
  </si>
  <si>
    <t>8,82; 5,91</t>
  </si>
  <si>
    <t>6,02; 5,71</t>
  </si>
  <si>
    <t>Hạ Tấn Bình</t>
  </si>
  <si>
    <t>5,88; 6,23</t>
  </si>
  <si>
    <t>6,2; 6,24</t>
  </si>
  <si>
    <t>5,73; 5,43</t>
  </si>
  <si>
    <t>5,82; 5,93</t>
  </si>
  <si>
    <t>5,67; 5,76</t>
  </si>
  <si>
    <t>5,27; 5,79</t>
  </si>
  <si>
    <t>5,91; 6,36</t>
  </si>
  <si>
    <t>6,29; 5,92</t>
  </si>
  <si>
    <t>6,16; 5,98</t>
  </si>
  <si>
    <t>5,82; 6,21; 5,88</t>
  </si>
  <si>
    <t>6,15; 6,12</t>
  </si>
  <si>
    <t>6,1; 4,98</t>
  </si>
  <si>
    <t>5,81; 5,77</t>
  </si>
  <si>
    <t>5,69; 5,96</t>
  </si>
  <si>
    <t>5,56; 5,62</t>
  </si>
  <si>
    <t>5,86; 5,91</t>
  </si>
  <si>
    <t>5,42; 6,01; 5,52</t>
  </si>
  <si>
    <t>Tạ Thị Mỹ Linh</t>
  </si>
  <si>
    <t>5,67; 6,22</t>
  </si>
  <si>
    <t>5,85; 5,76</t>
  </si>
  <si>
    <t>Mai Thanh Loan</t>
  </si>
  <si>
    <t>Hoàng Trung</t>
  </si>
  <si>
    <t>Lê Văn Hưng</t>
  </si>
  <si>
    <t>5,29; 5,95</t>
  </si>
  <si>
    <t>5,71; 6,05</t>
  </si>
  <si>
    <t>Trần Minh Thuyết</t>
  </si>
  <si>
    <t>5,07; 5,51</t>
  </si>
  <si>
    <t>5,89; 6,07</t>
  </si>
  <si>
    <t>Nguyễn Văn Trưng</t>
  </si>
  <si>
    <t>6,09; 6,79</t>
  </si>
  <si>
    <t>6,0; 5,95</t>
  </si>
  <si>
    <t>5,24; 5,64</t>
  </si>
  <si>
    <t>6,05; 5,81</t>
  </si>
  <si>
    <t>6,08; 6,36</t>
  </si>
  <si>
    <t>6,19; 6,18</t>
  </si>
  <si>
    <t>5,83; 5,76</t>
  </si>
  <si>
    <t>5,97; 6,17</t>
  </si>
  <si>
    <t>6,32; 6,03</t>
  </si>
  <si>
    <t>5,84; 6,13</t>
  </si>
  <si>
    <t>6,09; 5,84</t>
  </si>
  <si>
    <t>5,86; 5,65</t>
  </si>
  <si>
    <t>6,05; 6,1</t>
  </si>
  <si>
    <t>5,2; 6,0</t>
  </si>
  <si>
    <t>5,71; 6,02</t>
  </si>
  <si>
    <t>5,98; 6,11; 6,1</t>
  </si>
  <si>
    <t>6,11; 5,79</t>
  </si>
  <si>
    <t>5,99; 5,82; 6,11</t>
  </si>
  <si>
    <t>5,59; 6,02</t>
  </si>
  <si>
    <t>6,49; 5,6</t>
  </si>
  <si>
    <t>6,04; 6,19</t>
  </si>
  <si>
    <t>6,34; 6,11; 6,07; 6,39</t>
  </si>
  <si>
    <t>5,75; 6,18</t>
  </si>
  <si>
    <t>6,08; 6,14</t>
  </si>
  <si>
    <t>6,22; 5,78</t>
  </si>
  <si>
    <t>5,81; 6,4; 5,72</t>
  </si>
  <si>
    <t>6,48; 6,31</t>
  </si>
  <si>
    <t>5,66; 6,23</t>
  </si>
  <si>
    <t>6,33; 6,21; 5,89; 6,48</t>
  </si>
  <si>
    <t>6,37; 6,08</t>
  </si>
  <si>
    <t>6,05; 5,73</t>
  </si>
  <si>
    <t>5,92; 5,76</t>
  </si>
  <si>
    <t>5,66; 5,02</t>
  </si>
  <si>
    <t>5,78; 6,16</t>
  </si>
  <si>
    <t>5,79; 5,96</t>
  </si>
  <si>
    <t>5,69; 6,03</t>
  </si>
  <si>
    <t>Đoàn Văn Huy (đã mất)</t>
  </si>
  <si>
    <t>6,1; 5,97</t>
  </si>
  <si>
    <t>5,79; 5,8; 5,88</t>
  </si>
  <si>
    <t>5,99; 5,95; 5,98; 5,8</t>
  </si>
  <si>
    <t>6,22; 5,3</t>
  </si>
  <si>
    <t>Lâm Ngọc Thủy</t>
  </si>
  <si>
    <t>5,98; 6,03</t>
  </si>
  <si>
    <t>6,51; 6,1</t>
  </si>
  <si>
    <t>6,02; 6,23</t>
  </si>
  <si>
    <t>6,44; 5,88</t>
  </si>
  <si>
    <t>5,89; 6,16</t>
  </si>
  <si>
    <t>6,3; 6,19</t>
  </si>
  <si>
    <t>Nguyễn Thị Nhàn</t>
  </si>
  <si>
    <t>5,79; 5,36; 5,86</t>
  </si>
  <si>
    <t>Lượng Văn Hồng</t>
  </si>
  <si>
    <t>5,82; 5,66</t>
  </si>
  <si>
    <t>5,77; 6,39</t>
  </si>
  <si>
    <t>6,38; 6,39</t>
  </si>
  <si>
    <t>6,26; 6,23</t>
  </si>
  <si>
    <t>6,3; 6,1</t>
  </si>
  <si>
    <t>5,69; 5,74</t>
  </si>
  <si>
    <t>6,24; 5,8</t>
  </si>
  <si>
    <t>6,18; 5,96</t>
  </si>
  <si>
    <t>6,16; 6,1</t>
  </si>
  <si>
    <t>5,92; 5,84</t>
  </si>
  <si>
    <t>5,8; 6,28</t>
  </si>
  <si>
    <t>5,88; 5,89</t>
  </si>
  <si>
    <t>Nguyễn Văn Phái</t>
  </si>
  <si>
    <t>5,98; 5,85</t>
  </si>
  <si>
    <t>Phạm Thị Bình</t>
  </si>
  <si>
    <t>5,98; 5,9</t>
  </si>
  <si>
    <t>6,49; 5,9; 6,11</t>
  </si>
  <si>
    <t>6,2; 5,54</t>
  </si>
  <si>
    <t>6,36; 6,12</t>
  </si>
  <si>
    <t>Gregory Harris</t>
  </si>
  <si>
    <t>5,76; 5,64; 5,81</t>
  </si>
  <si>
    <t>Phạm Hữu Sâm</t>
  </si>
  <si>
    <t>5,86; 6,09</t>
  </si>
  <si>
    <t>Nguyễn Thị Yến Oanh</t>
  </si>
  <si>
    <t>Nguyễn Minh Phước</t>
  </si>
  <si>
    <t>6,01; 5,84</t>
  </si>
  <si>
    <t>5,88; 5,67</t>
  </si>
  <si>
    <t>6,0; 5,78</t>
  </si>
  <si>
    <t>Trần Thị Minh Phượng</t>
  </si>
  <si>
    <t>5,37; 5,42</t>
  </si>
  <si>
    <t>Bùi Đức Khoa</t>
  </si>
  <si>
    <t>Hoàng Thị Quế Hương</t>
  </si>
  <si>
    <t>Nguyễn Quang Bình</t>
  </si>
  <si>
    <t>Đoàn Tường Như Ý</t>
  </si>
  <si>
    <t>Hoàng Việt</t>
  </si>
  <si>
    <t>Vũ Tấn Hưng</t>
  </si>
  <si>
    <t>Cao Tiến Thành</t>
  </si>
  <si>
    <t>Nguyễn Thị Phương Trang</t>
  </si>
  <si>
    <t>Đặng Thị Minh Phượng</t>
  </si>
  <si>
    <t>Nguyễn Thị Thu Lài</t>
  </si>
  <si>
    <t>Đỗ Văn Vinh</t>
  </si>
  <si>
    <t>Đặng Thu Hương</t>
  </si>
  <si>
    <t>Nguyễn Phú Thọ</t>
  </si>
  <si>
    <t>Nguyễn Ngọc Duy</t>
  </si>
  <si>
    <t>TÊN KHOA/BAN</t>
  </si>
  <si>
    <t>HỌ TÊN GIẢNG VIÊN THAM GIA GIẢNG DẠY</t>
  </si>
  <si>
    <t>ĐTB 2016+2017</t>
  </si>
  <si>
    <t>Bùi Kim Yến</t>
  </si>
  <si>
    <t>000493</t>
  </si>
  <si>
    <t>000052</t>
  </si>
  <si>
    <t>Bùi Văn Huy</t>
  </si>
  <si>
    <t>Cao Thị Hoàng Yến</t>
  </si>
  <si>
    <t>Đặng Anh Quân</t>
  </si>
  <si>
    <t>000174</t>
  </si>
  <si>
    <t>Đinh Thị Cẩm Hà</t>
  </si>
  <si>
    <t>Đoàn Công Yên</t>
  </si>
  <si>
    <t>Đoàn Văn Huy</t>
  </si>
  <si>
    <t xml:space="preserve"> Ban Giáo dục thể chất</t>
  </si>
  <si>
    <t>Dương Tuấn Lộc</t>
  </si>
  <si>
    <t>Hồ Đặng Tường Nguyên</t>
  </si>
  <si>
    <t>Hồ Minh  Thắng</t>
  </si>
  <si>
    <t>Hồ Thủy  Tiên</t>
  </si>
  <si>
    <t>Hoàng  Trọng</t>
  </si>
  <si>
    <t>000420</t>
  </si>
  <si>
    <t>Hoàng Ngọc Nhậm</t>
  </si>
  <si>
    <t>Hoàng Thị Minh Ngọc</t>
  </si>
  <si>
    <t>000062</t>
  </si>
  <si>
    <t>Khoa Hệ thống thông tin kinh doanh</t>
  </si>
  <si>
    <t>Lê Chí Sĩ</t>
  </si>
  <si>
    <t>009066</t>
  </si>
  <si>
    <t>Lê Thị Hường</t>
  </si>
  <si>
    <t>000197</t>
  </si>
  <si>
    <t>Lê Thị Thanh Tùng</t>
  </si>
  <si>
    <t>000424</t>
  </si>
  <si>
    <t>Lê Văn Phi</t>
  </si>
  <si>
    <t>Lê Văn Sáng</t>
  </si>
  <si>
    <t>000544</t>
  </si>
  <si>
    <t>Lư Thị Thanh Nhàn</t>
  </si>
  <si>
    <t>Nguyễn Công Trí</t>
  </si>
  <si>
    <t>Nguyễn Ngọc Hòa</t>
  </si>
  <si>
    <t>Nguyễn Phú Tụ</t>
  </si>
  <si>
    <t>000313</t>
  </si>
  <si>
    <t>Nguyễn Tấn  Hoàng</t>
  </si>
  <si>
    <t>Nguyễn Thị  Hạnh</t>
  </si>
  <si>
    <t>000050</t>
  </si>
  <si>
    <t>Nguyễn Thị Hồng  Thu</t>
  </si>
  <si>
    <t>Nguyễn Thị Ngọc Thanh</t>
  </si>
  <si>
    <t>Nguyễn Thị Phương Loan</t>
  </si>
  <si>
    <t>Phạm Bình Phương</t>
  </si>
  <si>
    <t>Phạm Duy Nghĩa</t>
  </si>
  <si>
    <t>Phạm Nguyễn Hoàng Nam</t>
  </si>
  <si>
    <t>009063</t>
  </si>
  <si>
    <t>000606</t>
  </si>
  <si>
    <t>Phạm Thanh Liêm</t>
  </si>
  <si>
    <t>000517</t>
  </si>
  <si>
    <t>Phạm Thị Ngọc Thảo</t>
  </si>
  <si>
    <t>Phan Đình Phùng</t>
  </si>
  <si>
    <t>Phan Phương Nam</t>
  </si>
  <si>
    <t>Phan Thị Thanh Thủy</t>
  </si>
  <si>
    <t>Phan Xuân  Thảo</t>
  </si>
  <si>
    <t>000361</t>
  </si>
  <si>
    <t>Thái Thị Tuyết Dung</t>
  </si>
  <si>
    <t>Tô Mạnh Đoàn</t>
  </si>
  <si>
    <t>Trần Anh Tuấn</t>
  </si>
  <si>
    <t>000574</t>
  </si>
  <si>
    <t>000546</t>
  </si>
  <si>
    <t>Trần Thăng Long</t>
  </si>
  <si>
    <t>Trần Thị Bền</t>
  </si>
  <si>
    <t>Trần Thị Bích Dung</t>
  </si>
  <si>
    <t>Trang Thành Lập</t>
  </si>
  <si>
    <t>000691</t>
  </si>
  <si>
    <t>Trương Đăng  Thụy</t>
  </si>
  <si>
    <t>000355</t>
  </si>
  <si>
    <t>Trương Trọng Hiểu</t>
  </si>
  <si>
    <t>000061</t>
  </si>
  <si>
    <t>TB H&amp;I</t>
  </si>
  <si>
    <t>Điểm năm 2017</t>
  </si>
  <si>
    <t>Điểm tiêu chí 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</si>
</sst>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sz val="11"/>
      <color rgb="FF333333"/>
      <name val="Helvetica"/>
      <family val="2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Arial"/>
      <family val="2"/>
    </font>
    <font>
      <b/>
      <sz val="11"/>
      <color rgb="FF333333"/>
      <name val="Times New Roman"/>
      <family val="1"/>
    </font>
    <font>
      <sz val="11"/>
      <color rgb="FF333333"/>
      <name val="Times New Roman"/>
      <family val="1"/>
    </font>
    <font>
      <sz val="11"/>
      <color rgb="FF333333"/>
      <name val="Calibri"/>
      <family val="2"/>
      <charset val="163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0" borderId="1" xfId="0" applyFont="1" applyFill="1" applyBorder="1"/>
    <xf numFmtId="0" fontId="0" fillId="0" borderId="1" xfId="0" quotePrefix="1" applyBorder="1"/>
    <xf numFmtId="0" fontId="2" fillId="0" borderId="2" xfId="0" applyFont="1" applyFill="1" applyBorder="1"/>
    <xf numFmtId="0" fontId="0" fillId="0" borderId="2" xfId="0" applyBorder="1"/>
    <xf numFmtId="0" fontId="0" fillId="0" borderId="2" xfId="0" quotePrefix="1" applyBorder="1"/>
    <xf numFmtId="0" fontId="2" fillId="3" borderId="1" xfId="0" applyFont="1" applyFill="1" applyBorder="1"/>
    <xf numFmtId="0" fontId="0" fillId="3" borderId="1" xfId="0" applyFill="1" applyBorder="1"/>
    <xf numFmtId="0" fontId="0" fillId="3" borderId="1" xfId="0" quotePrefix="1" applyFill="1" applyBorder="1"/>
    <xf numFmtId="0" fontId="0" fillId="4" borderId="1" xfId="0" applyFill="1" applyBorder="1"/>
    <xf numFmtId="0" fontId="2" fillId="2" borderId="1" xfId="0" applyFont="1" applyFill="1" applyBorder="1"/>
    <xf numFmtId="0" fontId="0" fillId="2" borderId="1" xfId="0" quotePrefix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4" fillId="2" borderId="1" xfId="0" quotePrefix="1" applyFont="1" applyFill="1" applyBorder="1"/>
    <xf numFmtId="49" fontId="2" fillId="0" borderId="1" xfId="0" applyNumberFormat="1" applyFont="1" applyFill="1" applyBorder="1"/>
    <xf numFmtId="49" fontId="2" fillId="0" borderId="2" xfId="0" applyNumberFormat="1" applyFont="1" applyFill="1" applyBorder="1"/>
    <xf numFmtId="0" fontId="0" fillId="5" borderId="1" xfId="0" applyFill="1" applyBorder="1"/>
    <xf numFmtId="0" fontId="6" fillId="2" borderId="1" xfId="0" applyFont="1" applyFill="1" applyBorder="1" applyAlignment="1">
      <alignment horizontal="center"/>
    </xf>
    <xf numFmtId="0" fontId="7" fillId="0" borderId="1" xfId="0" applyFont="1" applyBorder="1"/>
    <xf numFmtId="2" fontId="7" fillId="2" borderId="1" xfId="0" applyNumberFormat="1" applyFont="1" applyFill="1" applyBorder="1"/>
    <xf numFmtId="0" fontId="2" fillId="5" borderId="1" xfId="0" applyFont="1" applyFill="1" applyBorder="1"/>
    <xf numFmtId="0" fontId="0" fillId="5" borderId="1" xfId="0" quotePrefix="1" applyFill="1" applyBorder="1"/>
    <xf numFmtId="49" fontId="2" fillId="5" borderId="2" xfId="0" applyNumberFormat="1" applyFont="1" applyFill="1" applyBorder="1"/>
    <xf numFmtId="0" fontId="0" fillId="5" borderId="0" xfId="0" applyFill="1"/>
    <xf numFmtId="0" fontId="8" fillId="0" borderId="1" xfId="0" applyFont="1" applyFill="1" applyBorder="1"/>
    <xf numFmtId="49" fontId="8" fillId="0" borderId="1" xfId="0" applyNumberFormat="1" applyFont="1" applyFill="1" applyBorder="1"/>
    <xf numFmtId="0" fontId="0" fillId="5" borderId="2" xfId="0" applyFill="1" applyBorder="1"/>
    <xf numFmtId="49" fontId="2" fillId="5" borderId="1" xfId="0" applyNumberFormat="1" applyFont="1" applyFill="1" applyBorder="1"/>
    <xf numFmtId="0" fontId="2" fillId="5" borderId="2" xfId="0" applyFont="1" applyFill="1" applyBorder="1"/>
    <xf numFmtId="0" fontId="0" fillId="5" borderId="2" xfId="0" quotePrefix="1" applyFill="1" applyBorder="1"/>
    <xf numFmtId="0" fontId="8" fillId="0" borderId="3" xfId="0" applyFont="1" applyFill="1" applyBorder="1"/>
    <xf numFmtId="0" fontId="0" fillId="0" borderId="3" xfId="0" applyBorder="1"/>
    <xf numFmtId="0" fontId="0" fillId="5" borderId="3" xfId="0" applyFill="1" applyBorder="1"/>
    <xf numFmtId="0" fontId="0" fillId="5" borderId="4" xfId="0" applyFill="1" applyBorder="1"/>
    <xf numFmtId="0" fontId="0" fillId="2" borderId="3" xfId="0" applyFill="1" applyBorder="1"/>
    <xf numFmtId="0" fontId="4" fillId="2" borderId="3" xfId="0" applyFont="1" applyFill="1" applyBorder="1"/>
    <xf numFmtId="0" fontId="0" fillId="0" borderId="4" xfId="0" applyBorder="1"/>
    <xf numFmtId="0" fontId="0" fillId="3" borderId="3" xfId="0" applyFill="1" applyBorder="1"/>
    <xf numFmtId="0" fontId="2" fillId="6" borderId="1" xfId="0" applyFont="1" applyFill="1" applyBorder="1"/>
    <xf numFmtId="0" fontId="0" fillId="6" borderId="1" xfId="0" applyFill="1" applyBorder="1"/>
    <xf numFmtId="0" fontId="0" fillId="6" borderId="1" xfId="0" quotePrefix="1" applyFill="1" applyBorder="1"/>
    <xf numFmtId="49" fontId="2" fillId="6" borderId="1" xfId="0" applyNumberFormat="1" applyFont="1" applyFill="1" applyBorder="1"/>
    <xf numFmtId="0" fontId="0" fillId="6" borderId="0" xfId="0" applyFill="1"/>
    <xf numFmtId="0" fontId="0" fillId="6" borderId="3" xfId="0" applyFill="1" applyBorder="1"/>
    <xf numFmtId="0" fontId="5" fillId="6" borderId="3" xfId="0" applyFont="1" applyFill="1" applyBorder="1"/>
    <xf numFmtId="0" fontId="2" fillId="6" borderId="2" xfId="0" applyFont="1" applyFill="1" applyBorder="1"/>
    <xf numFmtId="0" fontId="0" fillId="6" borderId="2" xfId="0" applyFill="1" applyBorder="1"/>
    <xf numFmtId="0" fontId="0" fillId="6" borderId="2" xfId="0" quotePrefix="1" applyFill="1" applyBorder="1"/>
    <xf numFmtId="49" fontId="2" fillId="6" borderId="2" xfId="0" applyNumberFormat="1" applyFont="1" applyFill="1" applyBorder="1"/>
    <xf numFmtId="0" fontId="0" fillId="6" borderId="4" xfId="0" applyFill="1" applyBorder="1"/>
    <xf numFmtId="0" fontId="3" fillId="6" borderId="1" xfId="0" applyFont="1" applyFill="1" applyBorder="1"/>
    <xf numFmtId="0" fontId="4" fillId="6" borderId="1" xfId="0" applyFont="1" applyFill="1" applyBorder="1"/>
    <xf numFmtId="0" fontId="4" fillId="6" borderId="1" xfId="0" quotePrefix="1" applyFont="1" applyFill="1" applyBorder="1"/>
    <xf numFmtId="0" fontId="4" fillId="6" borderId="3" xfId="0" applyFont="1" applyFill="1" applyBorder="1"/>
    <xf numFmtId="49" fontId="2" fillId="6" borderId="0" xfId="0" applyNumberFormat="1" applyFont="1" applyFill="1" applyBorder="1"/>
    <xf numFmtId="0" fontId="1" fillId="0" borderId="1" xfId="0" applyFont="1" applyBorder="1" applyAlignment="1">
      <alignment horizontal="right"/>
    </xf>
    <xf numFmtId="0" fontId="1" fillId="5" borderId="1" xfId="0" applyFont="1" applyFill="1" applyBorder="1"/>
    <xf numFmtId="0" fontId="0" fillId="0" borderId="2" xfId="0" applyBorder="1" applyAlignment="1">
      <alignment horizontal="right"/>
    </xf>
    <xf numFmtId="0" fontId="0" fillId="0" borderId="0" xfId="0" applyBorder="1"/>
    <xf numFmtId="0" fontId="0" fillId="0" borderId="5" xfId="0" applyFill="1" applyBorder="1"/>
    <xf numFmtId="0" fontId="2" fillId="4" borderId="1" xfId="0" applyFont="1" applyFill="1" applyBorder="1"/>
    <xf numFmtId="0" fontId="0" fillId="4" borderId="1" xfId="0" quotePrefix="1" applyFill="1" applyBorder="1"/>
    <xf numFmtId="0" fontId="5" fillId="0" borderId="1" xfId="0" applyFont="1" applyBorder="1"/>
    <xf numFmtId="0" fontId="3" fillId="0" borderId="1" xfId="0" applyFont="1" applyFill="1" applyBorder="1"/>
    <xf numFmtId="0" fontId="4" fillId="0" borderId="1" xfId="0" applyFont="1" applyBorder="1"/>
    <xf numFmtId="0" fontId="4" fillId="0" borderId="1" xfId="0" quotePrefix="1" applyFont="1" applyBorder="1"/>
    <xf numFmtId="0" fontId="2" fillId="3" borderId="2" xfId="0" applyFont="1" applyFill="1" applyBorder="1"/>
    <xf numFmtId="0" fontId="0" fillId="3" borderId="2" xfId="0" applyFill="1" applyBorder="1"/>
    <xf numFmtId="0" fontId="0" fillId="3" borderId="2" xfId="0" quotePrefix="1" applyFill="1" applyBorder="1"/>
    <xf numFmtId="0" fontId="0" fillId="0" borderId="1" xfId="0" applyBorder="1" applyAlignment="1">
      <alignment horizontal="right"/>
    </xf>
    <xf numFmtId="0" fontId="9" fillId="0" borderId="1" xfId="0" applyFont="1" applyFill="1" applyBorder="1"/>
    <xf numFmtId="0" fontId="7" fillId="0" borderId="0" xfId="0" applyFont="1" applyFill="1" applyBorder="1"/>
    <xf numFmtId="0" fontId="10" fillId="0" borderId="1" xfId="0" applyFont="1" applyFill="1" applyBorder="1" applyAlignment="1">
      <alignment vertical="top" wrapText="1"/>
    </xf>
    <xf numFmtId="0" fontId="7" fillId="0" borderId="1" xfId="0" applyFont="1" applyFill="1" applyBorder="1"/>
    <xf numFmtId="0" fontId="10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2" fontId="11" fillId="0" borderId="1" xfId="0" applyNumberFormat="1" applyFont="1" applyFill="1" applyBorder="1" applyAlignment="1">
      <alignment vertical="top"/>
    </xf>
    <xf numFmtId="0" fontId="0" fillId="0" borderId="0" xfId="0" applyAlignment="1">
      <alignment horizontal="center"/>
    </xf>
    <xf numFmtId="0" fontId="2" fillId="7" borderId="1" xfId="0" applyFont="1" applyFill="1" applyBorder="1"/>
    <xf numFmtId="0" fontId="0" fillId="7" borderId="1" xfId="0" applyFill="1" applyBorder="1"/>
    <xf numFmtId="0" fontId="0" fillId="7" borderId="1" xfId="0" quotePrefix="1" applyFill="1" applyBorder="1"/>
    <xf numFmtId="49" fontId="2" fillId="7" borderId="1" xfId="0" applyNumberFormat="1" applyFont="1" applyFill="1" applyBorder="1"/>
    <xf numFmtId="0" fontId="0" fillId="7" borderId="3" xfId="0" applyFill="1" applyBorder="1"/>
    <xf numFmtId="0" fontId="0" fillId="7" borderId="0" xfId="0" applyFill="1"/>
    <xf numFmtId="0" fontId="2" fillId="8" borderId="1" xfId="0" applyFont="1" applyFill="1" applyBorder="1"/>
    <xf numFmtId="0" fontId="0" fillId="8" borderId="1" xfId="0" applyFill="1" applyBorder="1"/>
    <xf numFmtId="0" fontId="0" fillId="8" borderId="1" xfId="0" quotePrefix="1" applyFill="1" applyBorder="1"/>
    <xf numFmtId="49" fontId="2" fillId="8" borderId="1" xfId="0" applyNumberFormat="1" applyFont="1" applyFill="1" applyBorder="1"/>
    <xf numFmtId="0" fontId="0" fillId="8" borderId="3" xfId="0" applyFill="1" applyBorder="1"/>
    <xf numFmtId="0" fontId="0" fillId="8" borderId="0" xfId="0" applyFill="1"/>
    <xf numFmtId="0" fontId="3" fillId="8" borderId="1" xfId="0" applyFont="1" applyFill="1" applyBorder="1"/>
    <xf numFmtId="0" fontId="4" fillId="8" borderId="1" xfId="0" applyFont="1" applyFill="1" applyBorder="1"/>
    <xf numFmtId="0" fontId="4" fillId="8" borderId="1" xfId="0" quotePrefix="1" applyFont="1" applyFill="1" applyBorder="1"/>
    <xf numFmtId="0" fontId="4" fillId="8" borderId="3" xfId="0" applyFont="1" applyFill="1" applyBorder="1"/>
    <xf numFmtId="0" fontId="2" fillId="8" borderId="2" xfId="0" applyFont="1" applyFill="1" applyBorder="1"/>
    <xf numFmtId="0" fontId="0" fillId="8" borderId="2" xfId="0" applyFill="1" applyBorder="1"/>
    <xf numFmtId="0" fontId="0" fillId="8" borderId="2" xfId="0" quotePrefix="1" applyFill="1" applyBorder="1"/>
    <xf numFmtId="49" fontId="2" fillId="8" borderId="2" xfId="0" applyNumberFormat="1" applyFont="1" applyFill="1" applyBorder="1"/>
    <xf numFmtId="0" fontId="0" fillId="8" borderId="4" xfId="0" applyFill="1" applyBorder="1"/>
    <xf numFmtId="0" fontId="0" fillId="2" borderId="0" xfId="0" applyFill="1"/>
    <xf numFmtId="0" fontId="0" fillId="4" borderId="1" xfId="0" applyFont="1" applyFill="1" applyBorder="1"/>
    <xf numFmtId="0" fontId="3" fillId="7" borderId="1" xfId="0" applyFont="1" applyFill="1" applyBorder="1"/>
    <xf numFmtId="0" fontId="4" fillId="7" borderId="1" xfId="0" applyFont="1" applyFill="1" applyBorder="1"/>
    <xf numFmtId="0" fontId="4" fillId="7" borderId="1" xfId="0" quotePrefix="1" applyFont="1" applyFill="1" applyBorder="1"/>
    <xf numFmtId="0" fontId="4" fillId="7" borderId="3" xfId="0" applyFont="1" applyFill="1" applyBorder="1"/>
    <xf numFmtId="3" fontId="0" fillId="8" borderId="1" xfId="0" applyNumberFormat="1" applyFill="1" applyBorder="1"/>
    <xf numFmtId="0" fontId="6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0"/>
  <sheetViews>
    <sheetView tabSelected="1" workbookViewId="0">
      <selection activeCell="I3" sqref="I3"/>
    </sheetView>
  </sheetViews>
  <sheetFormatPr defaultRowHeight="15" x14ac:dyDescent="0.25"/>
  <cols>
    <col min="1" max="1" width="9.140625" style="2"/>
    <col min="2" max="2" width="23.28515625" style="2" customWidth="1"/>
    <col min="3" max="3" width="15" style="2" customWidth="1"/>
    <col min="4" max="4" width="42.42578125" style="2" hidden="1" customWidth="1"/>
    <col min="5" max="5" width="20" style="2" customWidth="1"/>
    <col min="6" max="6" width="34.140625" style="12" bestFit="1" customWidth="1"/>
    <col min="7" max="7" width="16.7109375" customWidth="1"/>
    <col min="8" max="8" width="16.42578125" customWidth="1"/>
    <col min="9" max="9" width="16.85546875" customWidth="1"/>
  </cols>
  <sheetData>
    <row r="1" spans="1:9" ht="19.5" customHeight="1" x14ac:dyDescent="0.25">
      <c r="A1" s="3" t="s">
        <v>2</v>
      </c>
      <c r="B1" s="3"/>
      <c r="C1" s="3"/>
      <c r="D1" s="3"/>
      <c r="E1" s="3"/>
    </row>
    <row r="2" spans="1:9" x14ac:dyDescent="0.25">
      <c r="A2" s="28" t="s">
        <v>0</v>
      </c>
      <c r="B2" s="28" t="s">
        <v>1</v>
      </c>
      <c r="C2" s="28" t="s">
        <v>1606</v>
      </c>
      <c r="D2" s="29" t="s">
        <v>1607</v>
      </c>
      <c r="E2" s="29" t="s">
        <v>1608</v>
      </c>
      <c r="F2" s="29" t="s">
        <v>1599</v>
      </c>
      <c r="G2" s="34" t="s">
        <v>1595</v>
      </c>
      <c r="H2" s="1" t="s">
        <v>1609</v>
      </c>
      <c r="I2" s="1" t="s">
        <v>2022</v>
      </c>
    </row>
    <row r="3" spans="1:9" s="46" customFormat="1" x14ac:dyDescent="0.25">
      <c r="A3" s="42">
        <f ca="1">3:12811</f>
        <v>0</v>
      </c>
      <c r="B3" s="43" t="s">
        <v>30</v>
      </c>
      <c r="C3" s="44" t="s">
        <v>31</v>
      </c>
      <c r="D3" s="43" t="s">
        <v>15</v>
      </c>
      <c r="E3" s="45" t="s">
        <v>1600</v>
      </c>
      <c r="F3" s="43" t="s">
        <v>15</v>
      </c>
      <c r="H3" s="43">
        <v>6.37</v>
      </c>
      <c r="I3" s="43">
        <f>IF(H3&gt;=5.9,7,IF(AND(H3&lt;5.9,H3&gt;=5.2),5,IF(AND(H3&lt;5.2,H3&gt;=4.5),3,0)))</f>
        <v>7</v>
      </c>
    </row>
    <row r="4" spans="1:9" s="46" customFormat="1" x14ac:dyDescent="0.25">
      <c r="A4" s="42">
        <v>13</v>
      </c>
      <c r="B4" s="43" t="s">
        <v>32</v>
      </c>
      <c r="C4" s="44" t="s">
        <v>33</v>
      </c>
      <c r="D4" s="43" t="s">
        <v>15</v>
      </c>
      <c r="E4" s="45" t="s">
        <v>1600</v>
      </c>
      <c r="F4" s="43" t="s">
        <v>15</v>
      </c>
      <c r="H4" s="43">
        <v>6.37</v>
      </c>
      <c r="I4" s="43">
        <f t="shared" ref="I4:I67" si="0">IF(H4&gt;=5.9,7,IF(AND(H4&lt;5.9,H4&gt;=5.2),5,IF(AND(H4&lt;5.2,H4&gt;=4.5),3,0)))</f>
        <v>7</v>
      </c>
    </row>
    <row r="5" spans="1:9" s="27" customFormat="1" x14ac:dyDescent="0.25">
      <c r="A5" s="24">
        <v>16</v>
      </c>
      <c r="B5" s="20" t="s">
        <v>34</v>
      </c>
      <c r="C5" s="25" t="s">
        <v>35</v>
      </c>
      <c r="D5" s="20" t="s">
        <v>36</v>
      </c>
      <c r="E5" s="31" t="s">
        <v>1600</v>
      </c>
      <c r="F5" s="20" t="s">
        <v>36</v>
      </c>
      <c r="H5" s="20"/>
      <c r="I5" s="43">
        <f t="shared" si="0"/>
        <v>0</v>
      </c>
    </row>
    <row r="6" spans="1:9" s="27" customFormat="1" x14ac:dyDescent="0.25">
      <c r="A6" s="24">
        <v>17</v>
      </c>
      <c r="B6" s="20" t="s">
        <v>37</v>
      </c>
      <c r="C6" s="25" t="s">
        <v>38</v>
      </c>
      <c r="D6" s="20" t="s">
        <v>39</v>
      </c>
      <c r="E6" s="31" t="s">
        <v>1600</v>
      </c>
      <c r="F6" s="20" t="s">
        <v>39</v>
      </c>
      <c r="H6" s="20"/>
      <c r="I6" s="43">
        <f t="shared" si="0"/>
        <v>0</v>
      </c>
    </row>
    <row r="7" spans="1:9" s="27" customFormat="1" x14ac:dyDescent="0.25">
      <c r="A7" s="32">
        <v>18</v>
      </c>
      <c r="B7" s="30" t="s">
        <v>40</v>
      </c>
      <c r="C7" s="33" t="s">
        <v>41</v>
      </c>
      <c r="D7" s="30" t="s">
        <v>39</v>
      </c>
      <c r="E7" s="26" t="s">
        <v>1600</v>
      </c>
      <c r="F7" s="30" t="s">
        <v>39</v>
      </c>
      <c r="H7" s="20"/>
      <c r="I7" s="43">
        <f t="shared" si="0"/>
        <v>0</v>
      </c>
    </row>
    <row r="8" spans="1:9" s="27" customFormat="1" x14ac:dyDescent="0.25">
      <c r="A8" s="24">
        <v>19</v>
      </c>
      <c r="B8" s="20" t="s">
        <v>42</v>
      </c>
      <c r="C8" s="25" t="s">
        <v>43</v>
      </c>
      <c r="D8" s="20" t="s">
        <v>39</v>
      </c>
      <c r="E8" s="31" t="s">
        <v>1600</v>
      </c>
      <c r="F8" s="20" t="s">
        <v>39</v>
      </c>
      <c r="H8" s="20"/>
      <c r="I8" s="43">
        <f t="shared" si="0"/>
        <v>0</v>
      </c>
    </row>
    <row r="9" spans="1:9" s="27" customFormat="1" x14ac:dyDescent="0.25">
      <c r="A9" s="24">
        <v>20</v>
      </c>
      <c r="B9" s="20" t="s">
        <v>44</v>
      </c>
      <c r="C9" s="25" t="s">
        <v>45</v>
      </c>
      <c r="D9" s="20" t="s">
        <v>46</v>
      </c>
      <c r="E9" s="31" t="s">
        <v>1600</v>
      </c>
      <c r="F9" s="20" t="s">
        <v>46</v>
      </c>
      <c r="H9" s="20"/>
      <c r="I9" s="43">
        <f t="shared" si="0"/>
        <v>0</v>
      </c>
    </row>
    <row r="10" spans="1:9" x14ac:dyDescent="0.25">
      <c r="A10" s="4">
        <v>29</v>
      </c>
      <c r="B10" s="2" t="s">
        <v>80</v>
      </c>
      <c r="C10" s="5" t="s">
        <v>81</v>
      </c>
      <c r="D10" s="2" t="s">
        <v>55</v>
      </c>
      <c r="E10" s="18" t="s">
        <v>1600</v>
      </c>
      <c r="F10" s="2" t="s">
        <v>55</v>
      </c>
      <c r="H10" s="2">
        <v>6.49</v>
      </c>
      <c r="I10" s="43">
        <f t="shared" si="0"/>
        <v>7</v>
      </c>
    </row>
    <row r="11" spans="1:9" x14ac:dyDescent="0.25">
      <c r="A11" s="4">
        <v>33</v>
      </c>
      <c r="B11" s="2" t="s">
        <v>86</v>
      </c>
      <c r="C11" s="5" t="s">
        <v>87</v>
      </c>
      <c r="D11" s="2" t="s">
        <v>55</v>
      </c>
      <c r="E11" s="18" t="s">
        <v>1600</v>
      </c>
      <c r="F11" s="2" t="s">
        <v>55</v>
      </c>
      <c r="H11" s="12">
        <v>6.49</v>
      </c>
      <c r="I11" s="43">
        <f t="shared" si="0"/>
        <v>7</v>
      </c>
    </row>
    <row r="12" spans="1:9" x14ac:dyDescent="0.25">
      <c r="A12" s="4">
        <v>44</v>
      </c>
      <c r="B12" s="2" t="s">
        <v>223</v>
      </c>
      <c r="C12" s="5" t="s">
        <v>224</v>
      </c>
      <c r="D12" s="2" t="s">
        <v>94</v>
      </c>
      <c r="E12" s="18" t="s">
        <v>1600</v>
      </c>
      <c r="F12" s="2" t="s">
        <v>94</v>
      </c>
      <c r="H12" s="12">
        <v>6.03</v>
      </c>
      <c r="I12" s="43">
        <f t="shared" si="0"/>
        <v>7</v>
      </c>
    </row>
    <row r="13" spans="1:9" x14ac:dyDescent="0.25">
      <c r="A13" s="4">
        <v>89</v>
      </c>
      <c r="B13" s="2" t="s">
        <v>225</v>
      </c>
      <c r="C13" s="5" t="s">
        <v>226</v>
      </c>
      <c r="D13" s="2" t="s">
        <v>94</v>
      </c>
      <c r="E13" s="18" t="s">
        <v>1600</v>
      </c>
      <c r="F13" s="2" t="s">
        <v>94</v>
      </c>
      <c r="H13" s="12">
        <v>6.03</v>
      </c>
      <c r="I13" s="43">
        <f t="shared" si="0"/>
        <v>7</v>
      </c>
    </row>
    <row r="14" spans="1:9" x14ac:dyDescent="0.25">
      <c r="A14" s="4">
        <v>136</v>
      </c>
      <c r="B14" s="2" t="s">
        <v>307</v>
      </c>
      <c r="C14" s="5" t="s">
        <v>308</v>
      </c>
      <c r="D14" s="2" t="s">
        <v>232</v>
      </c>
      <c r="E14" s="18" t="s">
        <v>1600</v>
      </c>
      <c r="F14" s="2" t="s">
        <v>232</v>
      </c>
      <c r="H14" s="12">
        <v>6.5</v>
      </c>
      <c r="I14" s="43">
        <f t="shared" si="0"/>
        <v>7</v>
      </c>
    </row>
    <row r="15" spans="1:9" x14ac:dyDescent="0.25">
      <c r="A15" s="4">
        <v>138</v>
      </c>
      <c r="B15" s="2" t="s">
        <v>309</v>
      </c>
      <c r="C15" s="5" t="s">
        <v>310</v>
      </c>
      <c r="D15" s="2" t="s">
        <v>232</v>
      </c>
      <c r="E15" s="18" t="s">
        <v>1600</v>
      </c>
      <c r="F15" s="2" t="s">
        <v>232</v>
      </c>
      <c r="H15" s="12">
        <v>6.5</v>
      </c>
      <c r="I15" s="43">
        <f t="shared" si="0"/>
        <v>7</v>
      </c>
    </row>
    <row r="16" spans="1:9" x14ac:dyDescent="0.25">
      <c r="A16" s="4">
        <v>167</v>
      </c>
      <c r="B16" s="2" t="s">
        <v>405</v>
      </c>
      <c r="C16" s="5" t="s">
        <v>406</v>
      </c>
      <c r="D16" s="2" t="s">
        <v>313</v>
      </c>
      <c r="E16" s="18" t="s">
        <v>1600</v>
      </c>
      <c r="F16" s="2" t="s">
        <v>313</v>
      </c>
      <c r="H16" s="2">
        <v>6.77</v>
      </c>
      <c r="I16" s="43">
        <f t="shared" si="0"/>
        <v>7</v>
      </c>
    </row>
    <row r="17" spans="1:9" x14ac:dyDescent="0.25">
      <c r="A17" s="4">
        <v>175</v>
      </c>
      <c r="B17" s="2" t="s">
        <v>407</v>
      </c>
      <c r="C17" s="5" t="s">
        <v>408</v>
      </c>
      <c r="D17" s="2" t="s">
        <v>313</v>
      </c>
      <c r="E17" s="18" t="s">
        <v>1600</v>
      </c>
      <c r="F17" s="2" t="s">
        <v>313</v>
      </c>
      <c r="H17" s="2">
        <v>6.77</v>
      </c>
      <c r="I17" s="43">
        <f t="shared" si="0"/>
        <v>7</v>
      </c>
    </row>
    <row r="18" spans="1:9" x14ac:dyDescent="0.25">
      <c r="A18" s="4">
        <v>203</v>
      </c>
      <c r="B18" s="2" t="s">
        <v>444</v>
      </c>
      <c r="C18" s="5" t="s">
        <v>445</v>
      </c>
      <c r="D18" s="2" t="s">
        <v>411</v>
      </c>
      <c r="E18" s="18" t="s">
        <v>1600</v>
      </c>
      <c r="F18" s="2" t="s">
        <v>411</v>
      </c>
      <c r="H18" s="2">
        <v>5.28</v>
      </c>
      <c r="I18" s="43">
        <f t="shared" si="0"/>
        <v>5</v>
      </c>
    </row>
    <row r="19" spans="1:9" x14ac:dyDescent="0.25">
      <c r="A19" s="4">
        <v>213</v>
      </c>
      <c r="B19" s="2" t="s">
        <v>446</v>
      </c>
      <c r="C19" s="5" t="s">
        <v>447</v>
      </c>
      <c r="D19" s="2" t="s">
        <v>411</v>
      </c>
      <c r="E19" s="18" t="s">
        <v>1600</v>
      </c>
      <c r="F19" s="2" t="s">
        <v>411</v>
      </c>
      <c r="H19" s="2">
        <v>5.28</v>
      </c>
      <c r="I19" s="43">
        <f t="shared" si="0"/>
        <v>5</v>
      </c>
    </row>
    <row r="20" spans="1:9" x14ac:dyDescent="0.25">
      <c r="A20" s="4">
        <v>225</v>
      </c>
      <c r="B20" s="2" t="s">
        <v>496</v>
      </c>
      <c r="C20" s="5" t="s">
        <v>497</v>
      </c>
      <c r="D20" s="2" t="s">
        <v>450</v>
      </c>
      <c r="E20" s="18" t="s">
        <v>1600</v>
      </c>
      <c r="F20" s="2" t="s">
        <v>450</v>
      </c>
      <c r="H20" s="2">
        <v>6.53</v>
      </c>
      <c r="I20" s="43">
        <f t="shared" si="0"/>
        <v>7</v>
      </c>
    </row>
    <row r="21" spans="1:9" x14ac:dyDescent="0.25">
      <c r="A21" s="4">
        <v>241</v>
      </c>
      <c r="B21" s="2" t="s">
        <v>498</v>
      </c>
      <c r="C21" s="5" t="s">
        <v>499</v>
      </c>
      <c r="D21" s="2" t="s">
        <v>450</v>
      </c>
      <c r="E21" s="18" t="s">
        <v>1600</v>
      </c>
      <c r="F21" s="2" t="s">
        <v>450</v>
      </c>
      <c r="H21" s="2">
        <v>6.53</v>
      </c>
      <c r="I21" s="43">
        <f t="shared" si="0"/>
        <v>7</v>
      </c>
    </row>
    <row r="22" spans="1:9" x14ac:dyDescent="0.25">
      <c r="A22" s="4">
        <v>262</v>
      </c>
      <c r="B22" s="2" t="s">
        <v>570</v>
      </c>
      <c r="C22" s="5" t="s">
        <v>571</v>
      </c>
      <c r="D22" s="2" t="s">
        <v>502</v>
      </c>
      <c r="E22" s="18" t="s">
        <v>1600</v>
      </c>
      <c r="F22" s="2" t="s">
        <v>502</v>
      </c>
      <c r="H22" s="2">
        <v>6.68</v>
      </c>
      <c r="I22" s="43">
        <f t="shared" si="0"/>
        <v>7</v>
      </c>
    </row>
    <row r="23" spans="1:9" x14ac:dyDescent="0.25">
      <c r="A23" s="4">
        <v>268</v>
      </c>
      <c r="B23" s="2" t="s">
        <v>572</v>
      </c>
      <c r="C23" s="5" t="s">
        <v>573</v>
      </c>
      <c r="D23" s="2" t="s">
        <v>502</v>
      </c>
      <c r="E23" s="18" t="s">
        <v>1600</v>
      </c>
      <c r="F23" s="2" t="s">
        <v>502</v>
      </c>
      <c r="H23" s="2">
        <v>6.68</v>
      </c>
      <c r="I23" s="43">
        <f t="shared" si="0"/>
        <v>7</v>
      </c>
    </row>
    <row r="24" spans="1:9" x14ac:dyDescent="0.25">
      <c r="A24" s="6">
        <v>283</v>
      </c>
      <c r="B24" s="7" t="s">
        <v>633</v>
      </c>
      <c r="C24" s="8" t="s">
        <v>634</v>
      </c>
      <c r="D24" s="7" t="s">
        <v>576</v>
      </c>
      <c r="E24" s="19" t="s">
        <v>1600</v>
      </c>
      <c r="F24" s="7" t="s">
        <v>576</v>
      </c>
      <c r="H24" s="2">
        <v>6.16</v>
      </c>
      <c r="I24" s="43">
        <f t="shared" si="0"/>
        <v>7</v>
      </c>
    </row>
    <row r="25" spans="1:9" x14ac:dyDescent="0.25">
      <c r="A25" s="4">
        <v>311</v>
      </c>
      <c r="B25" s="2" t="s">
        <v>635</v>
      </c>
      <c r="C25" s="5" t="s">
        <v>636</v>
      </c>
      <c r="D25" s="2" t="s">
        <v>576</v>
      </c>
      <c r="E25" s="18" t="s">
        <v>1600</v>
      </c>
      <c r="F25" s="2" t="s">
        <v>576</v>
      </c>
      <c r="H25" s="2">
        <v>6.16</v>
      </c>
      <c r="I25" s="43">
        <f t="shared" si="0"/>
        <v>7</v>
      </c>
    </row>
    <row r="26" spans="1:9" x14ac:dyDescent="0.25">
      <c r="A26" s="4">
        <v>349</v>
      </c>
      <c r="B26" s="2" t="s">
        <v>753</v>
      </c>
      <c r="C26" s="5" t="s">
        <v>754</v>
      </c>
      <c r="D26" s="2" t="s">
        <v>662</v>
      </c>
      <c r="E26" s="18" t="s">
        <v>1600</v>
      </c>
      <c r="F26" s="2" t="s">
        <v>662</v>
      </c>
      <c r="H26" s="2">
        <v>6.63</v>
      </c>
      <c r="I26" s="43">
        <f t="shared" si="0"/>
        <v>7</v>
      </c>
    </row>
    <row r="27" spans="1:9" x14ac:dyDescent="0.25">
      <c r="A27" s="4">
        <v>351</v>
      </c>
      <c r="B27" s="2" t="s">
        <v>755</v>
      </c>
      <c r="C27" s="5" t="s">
        <v>756</v>
      </c>
      <c r="D27" s="2" t="s">
        <v>662</v>
      </c>
      <c r="E27" s="18" t="s">
        <v>1600</v>
      </c>
      <c r="F27" s="2" t="s">
        <v>662</v>
      </c>
      <c r="H27" s="2">
        <v>6.63</v>
      </c>
      <c r="I27" s="43">
        <f t="shared" si="0"/>
        <v>7</v>
      </c>
    </row>
    <row r="28" spans="1:9" x14ac:dyDescent="0.25">
      <c r="A28" s="4">
        <v>378</v>
      </c>
      <c r="B28" s="2" t="s">
        <v>826</v>
      </c>
      <c r="C28" s="5" t="s">
        <v>827</v>
      </c>
      <c r="D28" s="2" t="s">
        <v>761</v>
      </c>
      <c r="E28" s="18" t="s">
        <v>1600</v>
      </c>
      <c r="F28" s="2" t="s">
        <v>761</v>
      </c>
      <c r="H28" s="2">
        <v>6.51</v>
      </c>
      <c r="I28" s="43">
        <f t="shared" si="0"/>
        <v>7</v>
      </c>
    </row>
    <row r="29" spans="1:9" x14ac:dyDescent="0.25">
      <c r="A29" s="4">
        <v>407</v>
      </c>
      <c r="B29" s="2" t="s">
        <v>828</v>
      </c>
      <c r="C29" s="5" t="s">
        <v>829</v>
      </c>
      <c r="D29" s="2" t="s">
        <v>761</v>
      </c>
      <c r="E29" s="18" t="s">
        <v>1600</v>
      </c>
      <c r="F29" s="2" t="s">
        <v>761</v>
      </c>
      <c r="H29" s="2">
        <v>6.51</v>
      </c>
      <c r="I29" s="43">
        <f t="shared" si="0"/>
        <v>7</v>
      </c>
    </row>
    <row r="30" spans="1:9" x14ac:dyDescent="0.25">
      <c r="A30" s="4">
        <v>424</v>
      </c>
      <c r="B30" s="2" t="s">
        <v>869</v>
      </c>
      <c r="C30" s="5" t="s">
        <v>870</v>
      </c>
      <c r="D30" s="2" t="s">
        <v>832</v>
      </c>
      <c r="E30" s="18" t="s">
        <v>1600</v>
      </c>
      <c r="F30" s="2" t="s">
        <v>832</v>
      </c>
      <c r="G30" s="35"/>
      <c r="H30" s="2">
        <f>VLOOKUP(F30,KQL!$B$3:$C$37,2,0)</f>
        <v>6.34</v>
      </c>
      <c r="I30" s="43">
        <f t="shared" si="0"/>
        <v>7</v>
      </c>
    </row>
    <row r="31" spans="1:9" x14ac:dyDescent="0.25">
      <c r="A31" s="4">
        <v>427</v>
      </c>
      <c r="B31" s="2" t="s">
        <v>871</v>
      </c>
      <c r="C31" s="5" t="s">
        <v>872</v>
      </c>
      <c r="D31" s="2" t="s">
        <v>832</v>
      </c>
      <c r="E31" s="18" t="s">
        <v>1600</v>
      </c>
      <c r="F31" s="2" t="s">
        <v>832</v>
      </c>
      <c r="G31" s="35"/>
      <c r="H31" s="2">
        <f>VLOOKUP(F31,KQL!$B$3:$C$37,2,0)</f>
        <v>6.34</v>
      </c>
      <c r="I31" s="43">
        <f t="shared" si="0"/>
        <v>7</v>
      </c>
    </row>
    <row r="32" spans="1:9" x14ac:dyDescent="0.25">
      <c r="A32" s="4">
        <v>438</v>
      </c>
      <c r="B32" s="2" t="s">
        <v>942</v>
      </c>
      <c r="C32" s="5" t="s">
        <v>943</v>
      </c>
      <c r="D32" s="2" t="s">
        <v>875</v>
      </c>
      <c r="E32" s="18" t="s">
        <v>1600</v>
      </c>
      <c r="F32" s="2" t="s">
        <v>875</v>
      </c>
      <c r="G32" s="35"/>
      <c r="H32" s="2">
        <f>VLOOKUP(F32,KQL!$B$3:$C$37,2,0)</f>
        <v>6.76</v>
      </c>
      <c r="I32" s="43">
        <f t="shared" si="0"/>
        <v>7</v>
      </c>
    </row>
    <row r="33" spans="1:9" x14ac:dyDescent="0.25">
      <c r="A33" s="4">
        <v>446</v>
      </c>
      <c r="B33" s="2" t="s">
        <v>944</v>
      </c>
      <c r="C33" s="5" t="s">
        <v>945</v>
      </c>
      <c r="D33" s="2" t="s">
        <v>875</v>
      </c>
      <c r="E33" s="18" t="s">
        <v>1600</v>
      </c>
      <c r="F33" s="2" t="s">
        <v>875</v>
      </c>
      <c r="G33" s="35"/>
      <c r="H33" s="2">
        <f>VLOOKUP(F33,KQL!$B$3:$C$37,2,0)</f>
        <v>6.76</v>
      </c>
      <c r="I33" s="43">
        <f t="shared" si="0"/>
        <v>7</v>
      </c>
    </row>
    <row r="34" spans="1:9" s="27" customFormat="1" x14ac:dyDescent="0.25">
      <c r="A34" s="24">
        <v>1</v>
      </c>
      <c r="B34" s="20" t="s">
        <v>4</v>
      </c>
      <c r="C34" s="25" t="s">
        <v>5</v>
      </c>
      <c r="D34" s="20" t="s">
        <v>6</v>
      </c>
      <c r="E34" s="31" t="s">
        <v>1600</v>
      </c>
      <c r="F34" s="20" t="s">
        <v>1601</v>
      </c>
      <c r="G34" s="36"/>
      <c r="H34" s="20"/>
      <c r="I34" s="43">
        <f t="shared" si="0"/>
        <v>0</v>
      </c>
    </row>
    <row r="35" spans="1:9" s="27" customFormat="1" x14ac:dyDescent="0.25">
      <c r="A35" s="24">
        <v>2</v>
      </c>
      <c r="B35" s="20" t="s">
        <v>7</v>
      </c>
      <c r="C35" s="25" t="s">
        <v>8</v>
      </c>
      <c r="D35" s="20" t="s">
        <v>6</v>
      </c>
      <c r="E35" s="31" t="s">
        <v>1600</v>
      </c>
      <c r="F35" s="20" t="s">
        <v>1601</v>
      </c>
      <c r="G35" s="36"/>
      <c r="H35" s="20"/>
      <c r="I35" s="43">
        <f t="shared" si="0"/>
        <v>0</v>
      </c>
    </row>
    <row r="36" spans="1:9" s="27" customFormat="1" x14ac:dyDescent="0.25">
      <c r="A36" s="24">
        <v>3</v>
      </c>
      <c r="B36" s="20" t="s">
        <v>9</v>
      </c>
      <c r="C36" s="25" t="s">
        <v>10</v>
      </c>
      <c r="D36" s="20" t="s">
        <v>6</v>
      </c>
      <c r="E36" s="31" t="s">
        <v>1600</v>
      </c>
      <c r="F36" s="20" t="s">
        <v>1601</v>
      </c>
      <c r="G36" s="36"/>
      <c r="H36" s="20"/>
      <c r="I36" s="43">
        <f t="shared" si="0"/>
        <v>0</v>
      </c>
    </row>
    <row r="37" spans="1:9" s="27" customFormat="1" x14ac:dyDescent="0.25">
      <c r="A37" s="24">
        <v>4</v>
      </c>
      <c r="B37" s="20" t="s">
        <v>11</v>
      </c>
      <c r="C37" s="25" t="s">
        <v>12</v>
      </c>
      <c r="D37" s="20" t="s">
        <v>6</v>
      </c>
      <c r="E37" s="31" t="s">
        <v>1600</v>
      </c>
      <c r="F37" s="20" t="s">
        <v>1601</v>
      </c>
      <c r="G37" s="36"/>
      <c r="H37" s="20"/>
      <c r="I37" s="43">
        <f t="shared" si="0"/>
        <v>0</v>
      </c>
    </row>
    <row r="38" spans="1:9" s="27" customFormat="1" x14ac:dyDescent="0.25">
      <c r="A38" s="32">
        <v>24</v>
      </c>
      <c r="B38" s="30" t="s">
        <v>47</v>
      </c>
      <c r="C38" s="33" t="s">
        <v>48</v>
      </c>
      <c r="D38" s="30" t="s">
        <v>49</v>
      </c>
      <c r="E38" s="26" t="s">
        <v>1600</v>
      </c>
      <c r="F38" s="30" t="s">
        <v>1601</v>
      </c>
      <c r="G38" s="37"/>
      <c r="H38" s="20"/>
      <c r="I38" s="43">
        <f t="shared" si="0"/>
        <v>0</v>
      </c>
    </row>
    <row r="39" spans="1:9" s="27" customFormat="1" x14ac:dyDescent="0.25">
      <c r="A39" s="24">
        <v>23</v>
      </c>
      <c r="B39" s="20" t="s">
        <v>50</v>
      </c>
      <c r="C39" s="25" t="s">
        <v>51</v>
      </c>
      <c r="D39" s="20" t="s">
        <v>52</v>
      </c>
      <c r="E39" s="31" t="s">
        <v>1600</v>
      </c>
      <c r="F39" s="20" t="s">
        <v>1601</v>
      </c>
      <c r="G39" s="36"/>
      <c r="H39" s="20"/>
      <c r="I39" s="43">
        <f t="shared" si="0"/>
        <v>0</v>
      </c>
    </row>
    <row r="40" spans="1:9" s="27" customFormat="1" x14ac:dyDescent="0.25">
      <c r="A40" s="24">
        <v>314</v>
      </c>
      <c r="B40" s="20" t="s">
        <v>946</v>
      </c>
      <c r="C40" s="25" t="s">
        <v>947</v>
      </c>
      <c r="D40" s="20" t="s">
        <v>639</v>
      </c>
      <c r="E40" s="31" t="s">
        <v>1600</v>
      </c>
      <c r="F40" s="20" t="s">
        <v>950</v>
      </c>
      <c r="G40" s="36"/>
      <c r="H40" s="20"/>
      <c r="I40" s="43">
        <f t="shared" si="0"/>
        <v>0</v>
      </c>
    </row>
    <row r="41" spans="1:9" s="27" customFormat="1" x14ac:dyDescent="0.25">
      <c r="A41" s="32">
        <v>466</v>
      </c>
      <c r="B41" s="30" t="s">
        <v>948</v>
      </c>
      <c r="C41" s="33" t="s">
        <v>949</v>
      </c>
      <c r="D41" s="30" t="s">
        <v>950</v>
      </c>
      <c r="E41" s="26" t="s">
        <v>1600</v>
      </c>
      <c r="F41" s="30" t="s">
        <v>950</v>
      </c>
      <c r="G41" s="37"/>
      <c r="H41" s="20"/>
      <c r="I41" s="43">
        <f t="shared" si="0"/>
        <v>0</v>
      </c>
    </row>
    <row r="42" spans="1:9" x14ac:dyDescent="0.25">
      <c r="A42" s="4">
        <v>514</v>
      </c>
      <c r="B42" s="2" t="s">
        <v>951</v>
      </c>
      <c r="C42" s="5" t="s">
        <v>952</v>
      </c>
      <c r="D42" s="2" t="s">
        <v>953</v>
      </c>
      <c r="E42" s="18" t="s">
        <v>1600</v>
      </c>
      <c r="F42" s="2" t="s">
        <v>953</v>
      </c>
      <c r="G42" s="35"/>
      <c r="H42" s="2">
        <f>VLOOKUP(F42,KQL!$B$3:$C$37,2,0)</f>
        <v>5.93</v>
      </c>
      <c r="I42" s="43">
        <f t="shared" si="0"/>
        <v>7</v>
      </c>
    </row>
    <row r="43" spans="1:9" x14ac:dyDescent="0.25">
      <c r="A43" s="4">
        <v>515</v>
      </c>
      <c r="B43" s="2" t="s">
        <v>954</v>
      </c>
      <c r="C43" s="5" t="s">
        <v>955</v>
      </c>
      <c r="D43" s="2" t="s">
        <v>953</v>
      </c>
      <c r="E43" s="18" t="s">
        <v>1600</v>
      </c>
      <c r="F43" s="2" t="s">
        <v>953</v>
      </c>
      <c r="G43" s="35"/>
      <c r="H43" s="2">
        <f>VLOOKUP(F43,KQL!$B$3:$C$37,2,0)</f>
        <v>5.93</v>
      </c>
      <c r="I43" s="43">
        <f t="shared" si="0"/>
        <v>7</v>
      </c>
    </row>
    <row r="44" spans="1:9" x14ac:dyDescent="0.25">
      <c r="A44" s="4">
        <v>516</v>
      </c>
      <c r="B44" s="2" t="s">
        <v>956</v>
      </c>
      <c r="C44" s="5" t="s">
        <v>957</v>
      </c>
      <c r="D44" s="2" t="s">
        <v>953</v>
      </c>
      <c r="E44" s="18" t="s">
        <v>1600</v>
      </c>
      <c r="F44" s="2" t="s">
        <v>953</v>
      </c>
      <c r="G44" s="35"/>
      <c r="H44" s="2">
        <f>VLOOKUP(F44,KQL!$B$3:$C$37,2,0)</f>
        <v>5.93</v>
      </c>
      <c r="I44" s="43">
        <f t="shared" si="0"/>
        <v>7</v>
      </c>
    </row>
    <row r="45" spans="1:9" x14ac:dyDescent="0.25">
      <c r="A45" s="4">
        <v>517</v>
      </c>
      <c r="B45" s="2" t="s">
        <v>958</v>
      </c>
      <c r="C45" s="5" t="s">
        <v>959</v>
      </c>
      <c r="D45" s="2" t="s">
        <v>953</v>
      </c>
      <c r="E45" s="18" t="s">
        <v>1600</v>
      </c>
      <c r="F45" s="2" t="s">
        <v>953</v>
      </c>
      <c r="G45" s="35"/>
      <c r="H45" s="2">
        <f>VLOOKUP(F45,KQL!$B$3:$C$37,2,0)</f>
        <v>5.93</v>
      </c>
      <c r="I45" s="43">
        <f t="shared" si="0"/>
        <v>7</v>
      </c>
    </row>
    <row r="46" spans="1:9" x14ac:dyDescent="0.25">
      <c r="A46" s="4">
        <v>518</v>
      </c>
      <c r="B46" s="2" t="s">
        <v>960</v>
      </c>
      <c r="C46" s="5" t="s">
        <v>961</v>
      </c>
      <c r="D46" s="2" t="s">
        <v>953</v>
      </c>
      <c r="E46" s="18" t="s">
        <v>1600</v>
      </c>
      <c r="F46" s="2" t="s">
        <v>953</v>
      </c>
      <c r="G46" s="35"/>
      <c r="H46" s="2">
        <f>VLOOKUP(F46,KQL!$B$3:$C$37,2,0)</f>
        <v>5.93</v>
      </c>
      <c r="I46" s="43">
        <f t="shared" si="0"/>
        <v>7</v>
      </c>
    </row>
    <row r="47" spans="1:9" x14ac:dyDescent="0.25">
      <c r="A47" s="4">
        <v>519</v>
      </c>
      <c r="B47" s="2" t="s">
        <v>962</v>
      </c>
      <c r="C47" s="5" t="s">
        <v>963</v>
      </c>
      <c r="D47" s="2" t="s">
        <v>953</v>
      </c>
      <c r="E47" s="18" t="s">
        <v>1600</v>
      </c>
      <c r="F47" s="2" t="s">
        <v>953</v>
      </c>
      <c r="G47" s="35"/>
      <c r="H47" s="2">
        <f>VLOOKUP(F47,KQL!$B$3:$C$37,2,0)</f>
        <v>5.93</v>
      </c>
      <c r="I47" s="43">
        <f t="shared" si="0"/>
        <v>7</v>
      </c>
    </row>
    <row r="48" spans="1:9" x14ac:dyDescent="0.25">
      <c r="A48" s="4">
        <v>520</v>
      </c>
      <c r="B48" s="2" t="s">
        <v>964</v>
      </c>
      <c r="C48" s="5" t="s">
        <v>965</v>
      </c>
      <c r="D48" s="2" t="s">
        <v>953</v>
      </c>
      <c r="E48" s="18" t="s">
        <v>1600</v>
      </c>
      <c r="F48" s="2" t="s">
        <v>953</v>
      </c>
      <c r="G48" s="35"/>
      <c r="H48" s="2">
        <f>VLOOKUP(F48,KQL!$B$3:$C$37,2,0)</f>
        <v>5.93</v>
      </c>
      <c r="I48" s="43">
        <f t="shared" si="0"/>
        <v>7</v>
      </c>
    </row>
    <row r="49" spans="1:9" x14ac:dyDescent="0.25">
      <c r="A49" s="4">
        <v>525</v>
      </c>
      <c r="B49" s="2" t="s">
        <v>974</v>
      </c>
      <c r="C49" s="5" t="s">
        <v>975</v>
      </c>
      <c r="D49" s="2" t="s">
        <v>953</v>
      </c>
      <c r="E49" s="18" t="s">
        <v>1600</v>
      </c>
      <c r="F49" s="2" t="s">
        <v>953</v>
      </c>
      <c r="G49" s="35"/>
      <c r="H49" s="2">
        <f>VLOOKUP(F49,KQL!$B$3:$C$37,2,0)</f>
        <v>5.93</v>
      </c>
      <c r="I49" s="43">
        <f t="shared" si="0"/>
        <v>7</v>
      </c>
    </row>
    <row r="50" spans="1:9" x14ac:dyDescent="0.25">
      <c r="A50" s="4">
        <v>526</v>
      </c>
      <c r="B50" s="2" t="s">
        <v>976</v>
      </c>
      <c r="C50" s="5" t="s">
        <v>977</v>
      </c>
      <c r="D50" s="2" t="s">
        <v>953</v>
      </c>
      <c r="E50" s="18" t="s">
        <v>1600</v>
      </c>
      <c r="F50" s="2" t="s">
        <v>953</v>
      </c>
      <c r="G50" s="35"/>
      <c r="H50" s="2">
        <f>VLOOKUP(F50,KQL!$B$3:$C$37,2,0)</f>
        <v>5.93</v>
      </c>
      <c r="I50" s="43">
        <f t="shared" si="0"/>
        <v>7</v>
      </c>
    </row>
    <row r="51" spans="1:9" x14ac:dyDescent="0.25">
      <c r="A51" s="13">
        <v>527</v>
      </c>
      <c r="B51" s="3" t="s">
        <v>978</v>
      </c>
      <c r="C51" s="14" t="s">
        <v>979</v>
      </c>
      <c r="D51" s="3" t="s">
        <v>953</v>
      </c>
      <c r="E51" s="18" t="s">
        <v>1600</v>
      </c>
      <c r="F51" s="3" t="s">
        <v>953</v>
      </c>
      <c r="G51" s="38"/>
      <c r="H51" s="2">
        <f>VLOOKUP(F51,KQL!$B$3:$C$37,2,0)</f>
        <v>5.93</v>
      </c>
      <c r="I51" s="43">
        <f t="shared" si="0"/>
        <v>7</v>
      </c>
    </row>
    <row r="52" spans="1:9" x14ac:dyDescent="0.25">
      <c r="A52" s="15">
        <v>528</v>
      </c>
      <c r="B52" s="16" t="s">
        <v>980</v>
      </c>
      <c r="C52" s="17" t="s">
        <v>981</v>
      </c>
      <c r="D52" s="16" t="s">
        <v>953</v>
      </c>
      <c r="E52" s="18" t="s">
        <v>1600</v>
      </c>
      <c r="F52" s="16" t="s">
        <v>953</v>
      </c>
      <c r="G52" s="39"/>
      <c r="H52" s="2">
        <f>VLOOKUP(F52,KQL!$B$3:$C$37,2,0)</f>
        <v>5.93</v>
      </c>
      <c r="I52" s="43">
        <f t="shared" si="0"/>
        <v>7</v>
      </c>
    </row>
    <row r="53" spans="1:9" x14ac:dyDescent="0.25">
      <c r="A53" s="4">
        <v>529</v>
      </c>
      <c r="B53" s="2" t="s">
        <v>982</v>
      </c>
      <c r="C53" s="5" t="s">
        <v>983</v>
      </c>
      <c r="D53" s="2" t="s">
        <v>984</v>
      </c>
      <c r="E53" s="18" t="s">
        <v>1600</v>
      </c>
      <c r="F53" s="2" t="s">
        <v>984</v>
      </c>
      <c r="G53" s="35"/>
      <c r="H53" s="2">
        <f>VLOOKUP(F53,KQL!$B$3:$C$37,2,0)</f>
        <v>5.88</v>
      </c>
      <c r="I53" s="43">
        <f t="shared" si="0"/>
        <v>5</v>
      </c>
    </row>
    <row r="54" spans="1:9" x14ac:dyDescent="0.25">
      <c r="A54" s="4">
        <v>530</v>
      </c>
      <c r="B54" s="2" t="s">
        <v>985</v>
      </c>
      <c r="C54" s="5" t="s">
        <v>986</v>
      </c>
      <c r="D54" s="2" t="s">
        <v>984</v>
      </c>
      <c r="E54" s="18" t="s">
        <v>1600</v>
      </c>
      <c r="F54" s="2" t="s">
        <v>984</v>
      </c>
      <c r="G54" s="35"/>
      <c r="H54" s="2">
        <f>VLOOKUP(F54,KQL!$B$3:$C$37,2,0)</f>
        <v>5.88</v>
      </c>
      <c r="I54" s="43">
        <f t="shared" si="0"/>
        <v>5</v>
      </c>
    </row>
    <row r="55" spans="1:9" x14ac:dyDescent="0.25">
      <c r="A55" s="4">
        <v>531</v>
      </c>
      <c r="B55" s="2" t="s">
        <v>987</v>
      </c>
      <c r="C55" s="5" t="s">
        <v>988</v>
      </c>
      <c r="D55" s="2" t="s">
        <v>984</v>
      </c>
      <c r="E55" s="18" t="s">
        <v>1600</v>
      </c>
      <c r="F55" s="2" t="s">
        <v>984</v>
      </c>
      <c r="G55" s="35"/>
      <c r="H55" s="2">
        <f>VLOOKUP(F55,KQL!$B$3:$C$37,2,0)</f>
        <v>5.88</v>
      </c>
      <c r="I55" s="43">
        <f t="shared" si="0"/>
        <v>5</v>
      </c>
    </row>
    <row r="56" spans="1:9" x14ac:dyDescent="0.25">
      <c r="A56" s="4">
        <v>532</v>
      </c>
      <c r="B56" s="2" t="s">
        <v>989</v>
      </c>
      <c r="C56" s="5" t="s">
        <v>990</v>
      </c>
      <c r="D56" s="2" t="s">
        <v>984</v>
      </c>
      <c r="E56" s="18" t="s">
        <v>1600</v>
      </c>
      <c r="F56" s="2" t="s">
        <v>984</v>
      </c>
      <c r="G56" s="35"/>
      <c r="H56" s="2">
        <f>VLOOKUP(F56,KQL!$B$3:$C$37,2,0)</f>
        <v>5.88</v>
      </c>
      <c r="I56" s="43">
        <f t="shared" si="0"/>
        <v>5</v>
      </c>
    </row>
    <row r="57" spans="1:9" x14ac:dyDescent="0.25">
      <c r="A57" s="4">
        <v>533</v>
      </c>
      <c r="B57" s="2" t="s">
        <v>991</v>
      </c>
      <c r="C57" s="5" t="s">
        <v>992</v>
      </c>
      <c r="D57" s="2" t="s">
        <v>984</v>
      </c>
      <c r="E57" s="18" t="s">
        <v>1600</v>
      </c>
      <c r="F57" s="2" t="s">
        <v>984</v>
      </c>
      <c r="G57" s="35"/>
      <c r="H57" s="2">
        <f>VLOOKUP(F57,KQL!$B$3:$C$37,2,0)</f>
        <v>5.88</v>
      </c>
      <c r="I57" s="43">
        <f t="shared" si="0"/>
        <v>5</v>
      </c>
    </row>
    <row r="58" spans="1:9" x14ac:dyDescent="0.25">
      <c r="A58" s="4">
        <v>534</v>
      </c>
      <c r="B58" s="2" t="s">
        <v>993</v>
      </c>
      <c r="C58" s="5" t="s">
        <v>994</v>
      </c>
      <c r="D58" s="2" t="s">
        <v>984</v>
      </c>
      <c r="E58" s="18" t="s">
        <v>1600</v>
      </c>
      <c r="F58" s="2" t="s">
        <v>984</v>
      </c>
      <c r="G58" s="35"/>
      <c r="H58" s="2">
        <f>VLOOKUP(F58,KQL!$B$3:$C$37,2,0)</f>
        <v>5.88</v>
      </c>
      <c r="I58" s="43">
        <f t="shared" si="0"/>
        <v>5</v>
      </c>
    </row>
    <row r="59" spans="1:9" x14ac:dyDescent="0.25">
      <c r="A59" s="4">
        <v>472</v>
      </c>
      <c r="B59" s="2" t="s">
        <v>1004</v>
      </c>
      <c r="C59" s="5" t="s">
        <v>1005</v>
      </c>
      <c r="D59" s="2" t="s">
        <v>997</v>
      </c>
      <c r="E59" s="18" t="s">
        <v>1600</v>
      </c>
      <c r="F59" s="2" t="s">
        <v>997</v>
      </c>
      <c r="G59" s="35" t="s">
        <v>1589</v>
      </c>
      <c r="H59" s="2">
        <f>VLOOKUP(F59,KQL!$B$3:$C$37,2,0)</f>
        <v>5.63</v>
      </c>
      <c r="I59" s="43">
        <f t="shared" si="0"/>
        <v>5</v>
      </c>
    </row>
    <row r="60" spans="1:9" x14ac:dyDescent="0.25">
      <c r="A60" s="4">
        <v>479</v>
      </c>
      <c r="B60" s="2" t="s">
        <v>1010</v>
      </c>
      <c r="C60" s="5" t="s">
        <v>1011</v>
      </c>
      <c r="D60" s="2" t="s">
        <v>997</v>
      </c>
      <c r="E60" s="18" t="s">
        <v>1600</v>
      </c>
      <c r="F60" s="2" t="s">
        <v>997</v>
      </c>
      <c r="G60" s="35" t="s">
        <v>1589</v>
      </c>
      <c r="H60" s="2">
        <f>VLOOKUP(F60,KQL!$B$3:$C$37,2,0)</f>
        <v>5.63</v>
      </c>
      <c r="I60" s="43">
        <f t="shared" si="0"/>
        <v>5</v>
      </c>
    </row>
    <row r="61" spans="1:9" x14ac:dyDescent="0.25">
      <c r="A61" s="4">
        <v>507</v>
      </c>
      <c r="B61" s="2" t="s">
        <v>1028</v>
      </c>
      <c r="C61" s="5" t="s">
        <v>1029</v>
      </c>
      <c r="D61" s="2" t="s">
        <v>997</v>
      </c>
      <c r="E61" s="18" t="s">
        <v>1600</v>
      </c>
      <c r="F61" s="2" t="s">
        <v>997</v>
      </c>
      <c r="G61" s="35" t="s">
        <v>1589</v>
      </c>
      <c r="H61" s="2">
        <f>VLOOKUP(F61,KQL!$B$3:$C$37,2,0)</f>
        <v>5.63</v>
      </c>
      <c r="I61" s="43">
        <f t="shared" si="0"/>
        <v>5</v>
      </c>
    </row>
    <row r="62" spans="1:9" x14ac:dyDescent="0.25">
      <c r="A62" s="4">
        <v>481</v>
      </c>
      <c r="B62" s="2" t="s">
        <v>1044</v>
      </c>
      <c r="C62" s="5" t="s">
        <v>1045</v>
      </c>
      <c r="D62" s="2" t="s">
        <v>997</v>
      </c>
      <c r="E62" s="18" t="s">
        <v>1600</v>
      </c>
      <c r="F62" s="2" t="s">
        <v>997</v>
      </c>
      <c r="G62" s="35" t="s">
        <v>1591</v>
      </c>
      <c r="H62" s="2">
        <f>VLOOKUP(F62,KQL!$B$3:$C$37,2,0)</f>
        <v>5.63</v>
      </c>
      <c r="I62" s="43">
        <f t="shared" si="0"/>
        <v>5</v>
      </c>
    </row>
    <row r="63" spans="1:9" x14ac:dyDescent="0.25">
      <c r="A63" s="4">
        <v>499</v>
      </c>
      <c r="B63" s="2" t="s">
        <v>1046</v>
      </c>
      <c r="C63" s="5" t="s">
        <v>1047</v>
      </c>
      <c r="D63" s="2" t="s">
        <v>997</v>
      </c>
      <c r="E63" s="18" t="s">
        <v>1600</v>
      </c>
      <c r="F63" s="2" t="s">
        <v>997</v>
      </c>
      <c r="G63" s="35" t="s">
        <v>1591</v>
      </c>
      <c r="H63" s="2">
        <f>VLOOKUP(F63,KQL!$B$3:$C$37,2,0)</f>
        <v>5.63</v>
      </c>
      <c r="I63" s="43">
        <f t="shared" si="0"/>
        <v>5</v>
      </c>
    </row>
    <row r="64" spans="1:9" x14ac:dyDescent="0.25">
      <c r="A64" s="4">
        <v>510</v>
      </c>
      <c r="B64" s="2" t="s">
        <v>1050</v>
      </c>
      <c r="C64" s="5" t="s">
        <v>1051</v>
      </c>
      <c r="D64" s="2" t="s">
        <v>997</v>
      </c>
      <c r="E64" s="18" t="s">
        <v>1600</v>
      </c>
      <c r="F64" s="2" t="s">
        <v>997</v>
      </c>
      <c r="G64" s="35" t="s">
        <v>1591</v>
      </c>
      <c r="H64" s="2">
        <f>VLOOKUP(F64,KQL!$B$3:$C$37,2,0)</f>
        <v>5.63</v>
      </c>
      <c r="I64" s="43">
        <f t="shared" si="0"/>
        <v>5</v>
      </c>
    </row>
    <row r="65" spans="1:9" x14ac:dyDescent="0.25">
      <c r="A65" s="4">
        <v>477</v>
      </c>
      <c r="B65" s="2" t="s">
        <v>1084</v>
      </c>
      <c r="C65" s="5" t="s">
        <v>1085</v>
      </c>
      <c r="D65" s="2" t="s">
        <v>997</v>
      </c>
      <c r="E65" s="18" t="s">
        <v>1600</v>
      </c>
      <c r="F65" s="2" t="s">
        <v>997</v>
      </c>
      <c r="G65" s="35"/>
      <c r="H65" s="2">
        <f>VLOOKUP(F65,KQL!$B$3:$C$37,2,0)</f>
        <v>5.63</v>
      </c>
      <c r="I65" s="43">
        <f t="shared" si="0"/>
        <v>5</v>
      </c>
    </row>
    <row r="66" spans="1:9" x14ac:dyDescent="0.25">
      <c r="A66" s="4">
        <v>478</v>
      </c>
      <c r="B66" s="2" t="s">
        <v>1086</v>
      </c>
      <c r="C66" s="5" t="s">
        <v>1087</v>
      </c>
      <c r="D66" s="2" t="s">
        <v>997</v>
      </c>
      <c r="E66" s="18" t="s">
        <v>1600</v>
      </c>
      <c r="F66" s="2" t="s">
        <v>997</v>
      </c>
      <c r="G66" s="35"/>
      <c r="H66" s="2">
        <f>VLOOKUP(F66,KQL!$B$3:$C$37,2,0)</f>
        <v>5.63</v>
      </c>
      <c r="I66" s="43">
        <f t="shared" si="0"/>
        <v>5</v>
      </c>
    </row>
    <row r="67" spans="1:9" x14ac:dyDescent="0.25">
      <c r="A67" s="4">
        <v>500</v>
      </c>
      <c r="B67" s="2" t="s">
        <v>1088</v>
      </c>
      <c r="C67" s="5" t="s">
        <v>1089</v>
      </c>
      <c r="D67" s="2" t="s">
        <v>997</v>
      </c>
      <c r="E67" s="18" t="s">
        <v>1600</v>
      </c>
      <c r="F67" s="2" t="s">
        <v>997</v>
      </c>
      <c r="G67" s="35"/>
      <c r="H67" s="2">
        <f>VLOOKUP(F67,KQL!$B$3:$C$37,2,0)</f>
        <v>5.63</v>
      </c>
      <c r="I67" s="43">
        <f t="shared" si="0"/>
        <v>5</v>
      </c>
    </row>
    <row r="68" spans="1:9" x14ac:dyDescent="0.25">
      <c r="A68" s="4">
        <v>535</v>
      </c>
      <c r="B68" s="2" t="s">
        <v>1090</v>
      </c>
      <c r="C68" s="5" t="s">
        <v>1091</v>
      </c>
      <c r="D68" s="2" t="s">
        <v>1092</v>
      </c>
      <c r="E68" s="18" t="s">
        <v>1600</v>
      </c>
      <c r="F68" s="2" t="s">
        <v>1092</v>
      </c>
      <c r="G68" s="35"/>
      <c r="H68" s="2">
        <f>VLOOKUP(F68,KQL!$B$3:$C$37,2,0)</f>
        <v>5.8</v>
      </c>
      <c r="I68" s="43">
        <f t="shared" ref="I68:I131" si="1">IF(H68&gt;=5.9,7,IF(AND(H68&lt;5.9,H68&gt;=5.2),5,IF(AND(H68&lt;5.2,H68&gt;=4.5),3,0)))</f>
        <v>5</v>
      </c>
    </row>
    <row r="69" spans="1:9" x14ac:dyDescent="0.25">
      <c r="A69" s="4">
        <v>536</v>
      </c>
      <c r="B69" s="2" t="s">
        <v>1093</v>
      </c>
      <c r="C69" s="5" t="s">
        <v>1094</v>
      </c>
      <c r="D69" s="2" t="s">
        <v>1092</v>
      </c>
      <c r="E69" s="18" t="s">
        <v>1600</v>
      </c>
      <c r="F69" s="2" t="s">
        <v>1092</v>
      </c>
      <c r="G69" s="35"/>
      <c r="H69" s="2">
        <f>VLOOKUP(F69,KQL!$B$3:$C$37,2,0)</f>
        <v>5.8</v>
      </c>
      <c r="I69" s="43">
        <f t="shared" si="1"/>
        <v>5</v>
      </c>
    </row>
    <row r="70" spans="1:9" x14ac:dyDescent="0.25">
      <c r="A70" s="4">
        <v>537</v>
      </c>
      <c r="B70" s="2" t="s">
        <v>1095</v>
      </c>
      <c r="C70" s="5" t="s">
        <v>1096</v>
      </c>
      <c r="D70" s="2" t="s">
        <v>1092</v>
      </c>
      <c r="E70" s="18" t="s">
        <v>1600</v>
      </c>
      <c r="F70" s="2" t="s">
        <v>1092</v>
      </c>
      <c r="G70" s="35"/>
      <c r="H70" s="2">
        <f>VLOOKUP(F70,KQL!$B$3:$C$37,2,0)</f>
        <v>5.8</v>
      </c>
      <c r="I70" s="43">
        <f t="shared" si="1"/>
        <v>5</v>
      </c>
    </row>
    <row r="71" spans="1:9" x14ac:dyDescent="0.25">
      <c r="A71" s="4">
        <v>538</v>
      </c>
      <c r="B71" s="2" t="s">
        <v>1097</v>
      </c>
      <c r="C71" s="5" t="s">
        <v>1098</v>
      </c>
      <c r="D71" s="2" t="s">
        <v>1092</v>
      </c>
      <c r="E71" s="18" t="s">
        <v>1600</v>
      </c>
      <c r="F71" s="2" t="s">
        <v>1092</v>
      </c>
      <c r="G71" s="35"/>
      <c r="H71" s="2">
        <f>VLOOKUP(F71,KQL!$B$3:$C$37,2,0)</f>
        <v>5.8</v>
      </c>
      <c r="I71" s="43">
        <f t="shared" si="1"/>
        <v>5</v>
      </c>
    </row>
    <row r="72" spans="1:9" x14ac:dyDescent="0.25">
      <c r="A72" s="4">
        <v>539</v>
      </c>
      <c r="B72" s="2" t="s">
        <v>1099</v>
      </c>
      <c r="C72" s="5" t="s">
        <v>1100</v>
      </c>
      <c r="D72" s="2" t="s">
        <v>1092</v>
      </c>
      <c r="E72" s="18" t="s">
        <v>1600</v>
      </c>
      <c r="F72" s="2" t="s">
        <v>1092</v>
      </c>
      <c r="G72" s="35"/>
      <c r="H72" s="2">
        <f>VLOOKUP(F72,KQL!$B$3:$C$37,2,0)</f>
        <v>5.8</v>
      </c>
      <c r="I72" s="43">
        <f t="shared" si="1"/>
        <v>5</v>
      </c>
    </row>
    <row r="73" spans="1:9" x14ac:dyDescent="0.25">
      <c r="A73" s="4">
        <v>540</v>
      </c>
      <c r="B73" s="2" t="s">
        <v>1101</v>
      </c>
      <c r="C73" s="5" t="s">
        <v>1102</v>
      </c>
      <c r="D73" s="2" t="s">
        <v>1092</v>
      </c>
      <c r="E73" s="18" t="s">
        <v>1600</v>
      </c>
      <c r="F73" s="2" t="s">
        <v>1092</v>
      </c>
      <c r="G73" s="35"/>
      <c r="H73" s="2">
        <f>VLOOKUP(F73,KQL!$B$3:$C$37,2,0)</f>
        <v>5.8</v>
      </c>
      <c r="I73" s="43">
        <f t="shared" si="1"/>
        <v>5</v>
      </c>
    </row>
    <row r="74" spans="1:9" x14ac:dyDescent="0.25">
      <c r="A74" s="4">
        <v>549</v>
      </c>
      <c r="B74" s="2" t="s">
        <v>1103</v>
      </c>
      <c r="C74" s="5" t="s">
        <v>1104</v>
      </c>
      <c r="D74" s="2" t="s">
        <v>1105</v>
      </c>
      <c r="E74" s="18" t="s">
        <v>1600</v>
      </c>
      <c r="F74" s="2" t="s">
        <v>1105</v>
      </c>
      <c r="G74" s="35"/>
      <c r="H74" s="2">
        <f>VLOOKUP(F74,KQL!$B$3:$C$37,2,0)</f>
        <v>5.93</v>
      </c>
      <c r="I74" s="43">
        <f t="shared" si="1"/>
        <v>7</v>
      </c>
    </row>
    <row r="75" spans="1:9" x14ac:dyDescent="0.25">
      <c r="A75" s="4">
        <v>550</v>
      </c>
      <c r="B75" s="2" t="s">
        <v>117</v>
      </c>
      <c r="C75" s="5" t="s">
        <v>1106</v>
      </c>
      <c r="D75" s="2" t="s">
        <v>1105</v>
      </c>
      <c r="E75" s="18" t="s">
        <v>1600</v>
      </c>
      <c r="F75" s="2" t="s">
        <v>1105</v>
      </c>
      <c r="G75" s="35"/>
      <c r="H75" s="2">
        <f>VLOOKUP(F75,KQL!$B$3:$C$37,2,0)</f>
        <v>5.93</v>
      </c>
      <c r="I75" s="43">
        <f t="shared" si="1"/>
        <v>7</v>
      </c>
    </row>
    <row r="76" spans="1:9" x14ac:dyDescent="0.25">
      <c r="A76" s="4">
        <v>551</v>
      </c>
      <c r="B76" s="2" t="s">
        <v>1107</v>
      </c>
      <c r="C76" s="5" t="s">
        <v>1108</v>
      </c>
      <c r="D76" s="2" t="s">
        <v>1105</v>
      </c>
      <c r="E76" s="18" t="s">
        <v>1600</v>
      </c>
      <c r="F76" s="2" t="s">
        <v>1105</v>
      </c>
      <c r="G76" s="35"/>
      <c r="H76" s="2">
        <f>VLOOKUP(F76,KQL!$B$3:$C$37,2,0)</f>
        <v>5.93</v>
      </c>
      <c r="I76" s="43">
        <f t="shared" si="1"/>
        <v>7</v>
      </c>
    </row>
    <row r="77" spans="1:9" x14ac:dyDescent="0.25">
      <c r="A77" s="4">
        <v>541</v>
      </c>
      <c r="B77" s="2" t="s">
        <v>1109</v>
      </c>
      <c r="C77" s="5" t="s">
        <v>1110</v>
      </c>
      <c r="D77" s="2" t="s">
        <v>1105</v>
      </c>
      <c r="E77" s="18" t="s">
        <v>1600</v>
      </c>
      <c r="F77" s="2" t="s">
        <v>1105</v>
      </c>
      <c r="G77" s="35"/>
      <c r="H77" s="2">
        <f>VLOOKUP(F77,KQL!$B$3:$C$37,2,0)</f>
        <v>5.93</v>
      </c>
      <c r="I77" s="43">
        <f t="shared" si="1"/>
        <v>7</v>
      </c>
    </row>
    <row r="78" spans="1:9" x14ac:dyDescent="0.25">
      <c r="A78" s="4">
        <v>542</v>
      </c>
      <c r="B78" s="2" t="s">
        <v>1111</v>
      </c>
      <c r="C78" s="5" t="s">
        <v>1112</v>
      </c>
      <c r="D78" s="2" t="s">
        <v>1105</v>
      </c>
      <c r="E78" s="18" t="s">
        <v>1600</v>
      </c>
      <c r="F78" s="2" t="s">
        <v>1105</v>
      </c>
      <c r="G78" s="35"/>
      <c r="H78" s="2">
        <f>VLOOKUP(F78,KQL!$B$3:$C$37,2,0)</f>
        <v>5.93</v>
      </c>
      <c r="I78" s="43">
        <f t="shared" si="1"/>
        <v>7</v>
      </c>
    </row>
    <row r="79" spans="1:9" x14ac:dyDescent="0.25">
      <c r="A79" s="4">
        <v>543</v>
      </c>
      <c r="B79" s="2" t="s">
        <v>1113</v>
      </c>
      <c r="C79" s="5" t="s">
        <v>1114</v>
      </c>
      <c r="D79" s="2" t="s">
        <v>1105</v>
      </c>
      <c r="E79" s="18" t="s">
        <v>1600</v>
      </c>
      <c r="F79" s="2" t="s">
        <v>1105</v>
      </c>
      <c r="G79" s="35"/>
      <c r="H79" s="2">
        <f>VLOOKUP(F79,KQL!$B$3:$C$37,2,0)</f>
        <v>5.93</v>
      </c>
      <c r="I79" s="43">
        <f t="shared" si="1"/>
        <v>7</v>
      </c>
    </row>
    <row r="80" spans="1:9" x14ac:dyDescent="0.25">
      <c r="A80" s="4">
        <v>544</v>
      </c>
      <c r="B80" s="2" t="s">
        <v>1115</v>
      </c>
      <c r="C80" s="5" t="s">
        <v>1116</v>
      </c>
      <c r="D80" s="2" t="s">
        <v>1105</v>
      </c>
      <c r="E80" s="18" t="s">
        <v>1600</v>
      </c>
      <c r="F80" s="2" t="s">
        <v>1105</v>
      </c>
      <c r="G80" s="35"/>
      <c r="H80" s="2">
        <f>VLOOKUP(F80,KQL!$B$3:$C$37,2,0)</f>
        <v>5.93</v>
      </c>
      <c r="I80" s="43">
        <f t="shared" si="1"/>
        <v>7</v>
      </c>
    </row>
    <row r="81" spans="1:9" x14ac:dyDescent="0.25">
      <c r="A81" s="4">
        <v>545</v>
      </c>
      <c r="B81" s="2" t="s">
        <v>1117</v>
      </c>
      <c r="C81" s="5" t="s">
        <v>1118</v>
      </c>
      <c r="D81" s="2" t="s">
        <v>1105</v>
      </c>
      <c r="E81" s="18" t="s">
        <v>1600</v>
      </c>
      <c r="F81" s="2" t="s">
        <v>1105</v>
      </c>
      <c r="G81" s="35"/>
      <c r="H81" s="2">
        <f>VLOOKUP(F81,KQL!$B$3:$C$37,2,0)</f>
        <v>5.93</v>
      </c>
      <c r="I81" s="43">
        <f t="shared" si="1"/>
        <v>7</v>
      </c>
    </row>
    <row r="82" spans="1:9" x14ac:dyDescent="0.25">
      <c r="A82" s="4">
        <v>546</v>
      </c>
      <c r="B82" s="2" t="s">
        <v>1119</v>
      </c>
      <c r="C82" s="5" t="s">
        <v>1120</v>
      </c>
      <c r="D82" s="2" t="s">
        <v>1105</v>
      </c>
      <c r="E82" s="18" t="s">
        <v>1600</v>
      </c>
      <c r="F82" s="2" t="s">
        <v>1105</v>
      </c>
      <c r="G82" s="35"/>
      <c r="H82" s="2">
        <f>VLOOKUP(F82,KQL!$B$3:$C$37,2,0)</f>
        <v>5.93</v>
      </c>
      <c r="I82" s="43">
        <f t="shared" si="1"/>
        <v>7</v>
      </c>
    </row>
    <row r="83" spans="1:9" x14ac:dyDescent="0.25">
      <c r="A83" s="4">
        <v>547</v>
      </c>
      <c r="B83" s="2" t="s">
        <v>1121</v>
      </c>
      <c r="C83" s="5" t="s">
        <v>1122</v>
      </c>
      <c r="D83" s="2" t="s">
        <v>1105</v>
      </c>
      <c r="E83" s="18" t="s">
        <v>1600</v>
      </c>
      <c r="F83" s="2" t="s">
        <v>1105</v>
      </c>
      <c r="G83" s="35"/>
      <c r="H83" s="2">
        <f>VLOOKUP(F83,KQL!$B$3:$C$37,2,0)</f>
        <v>5.93</v>
      </c>
      <c r="I83" s="43">
        <f t="shared" si="1"/>
        <v>7</v>
      </c>
    </row>
    <row r="84" spans="1:9" x14ac:dyDescent="0.25">
      <c r="A84" s="4">
        <v>548</v>
      </c>
      <c r="B84" s="2" t="s">
        <v>1123</v>
      </c>
      <c r="C84" s="5" t="s">
        <v>1124</v>
      </c>
      <c r="D84" s="2" t="s">
        <v>1105</v>
      </c>
      <c r="E84" s="18" t="s">
        <v>1600</v>
      </c>
      <c r="F84" s="2" t="s">
        <v>1105</v>
      </c>
      <c r="G84" s="35"/>
      <c r="H84" s="2">
        <f>VLOOKUP(F84,KQL!$B$3:$C$37,2,0)</f>
        <v>5.93</v>
      </c>
      <c r="I84" s="43">
        <f t="shared" si="1"/>
        <v>7</v>
      </c>
    </row>
    <row r="85" spans="1:9" x14ac:dyDescent="0.25">
      <c r="A85" s="4">
        <v>552</v>
      </c>
      <c r="B85" s="2" t="s">
        <v>1125</v>
      </c>
      <c r="C85" s="5" t="s">
        <v>1126</v>
      </c>
      <c r="D85" s="2" t="s">
        <v>1105</v>
      </c>
      <c r="E85" s="18" t="s">
        <v>1600</v>
      </c>
      <c r="F85" s="2" t="s">
        <v>1105</v>
      </c>
      <c r="G85" s="35"/>
      <c r="H85" s="2">
        <f>VLOOKUP(F85,KQL!$B$3:$C$37,2,0)</f>
        <v>5.93</v>
      </c>
      <c r="I85" s="43">
        <f t="shared" si="1"/>
        <v>7</v>
      </c>
    </row>
    <row r="86" spans="1:9" x14ac:dyDescent="0.25">
      <c r="A86" s="4">
        <v>553</v>
      </c>
      <c r="B86" s="2" t="s">
        <v>1127</v>
      </c>
      <c r="C86" s="5" t="s">
        <v>1128</v>
      </c>
      <c r="D86" s="2" t="s">
        <v>1105</v>
      </c>
      <c r="E86" s="18" t="s">
        <v>1600</v>
      </c>
      <c r="F86" s="2" t="s">
        <v>1105</v>
      </c>
      <c r="G86" s="35"/>
      <c r="H86" s="2">
        <f>VLOOKUP(F86,KQL!$B$3:$C$37,2,0)</f>
        <v>5.93</v>
      </c>
      <c r="I86" s="43">
        <f t="shared" si="1"/>
        <v>7</v>
      </c>
    </row>
    <row r="87" spans="1:9" x14ac:dyDescent="0.25">
      <c r="A87" s="4">
        <v>555</v>
      </c>
      <c r="B87" s="2" t="s">
        <v>303</v>
      </c>
      <c r="C87" s="5" t="s">
        <v>1131</v>
      </c>
      <c r="D87" s="2" t="s">
        <v>1105</v>
      </c>
      <c r="E87" s="18" t="s">
        <v>1600</v>
      </c>
      <c r="F87" s="2" t="s">
        <v>1105</v>
      </c>
      <c r="G87" s="35"/>
      <c r="H87" s="2">
        <f>VLOOKUP(F87,KQL!$B$3:$C$37,2,0)</f>
        <v>5.93</v>
      </c>
      <c r="I87" s="43">
        <f t="shared" si="1"/>
        <v>7</v>
      </c>
    </row>
    <row r="88" spans="1:9" x14ac:dyDescent="0.25">
      <c r="A88" s="4">
        <v>556</v>
      </c>
      <c r="B88" s="2" t="s">
        <v>1132</v>
      </c>
      <c r="C88" s="5" t="s">
        <v>1133</v>
      </c>
      <c r="D88" s="2" t="s">
        <v>1134</v>
      </c>
      <c r="E88" s="18" t="s">
        <v>1600</v>
      </c>
      <c r="F88" s="2" t="s">
        <v>1134</v>
      </c>
      <c r="G88" s="35"/>
      <c r="H88" s="2">
        <f>VLOOKUP(F88,KQL!$B$3:$C$37,2,0)</f>
        <v>6.29</v>
      </c>
      <c r="I88" s="43">
        <f t="shared" si="1"/>
        <v>7</v>
      </c>
    </row>
    <row r="89" spans="1:9" x14ac:dyDescent="0.25">
      <c r="A89" s="4">
        <v>557</v>
      </c>
      <c r="B89" s="2" t="s">
        <v>1135</v>
      </c>
      <c r="C89" s="5" t="s">
        <v>1136</v>
      </c>
      <c r="D89" s="2" t="s">
        <v>1134</v>
      </c>
      <c r="E89" s="18" t="s">
        <v>1600</v>
      </c>
      <c r="F89" s="2" t="s">
        <v>1134</v>
      </c>
      <c r="G89" s="35"/>
      <c r="H89" s="2">
        <f>VLOOKUP(F89,KQL!$B$3:$C$37,2,0)</f>
        <v>6.29</v>
      </c>
      <c r="I89" s="43">
        <f t="shared" si="1"/>
        <v>7</v>
      </c>
    </row>
    <row r="90" spans="1:9" x14ac:dyDescent="0.25">
      <c r="A90" s="4">
        <v>558</v>
      </c>
      <c r="B90" s="2" t="s">
        <v>1137</v>
      </c>
      <c r="C90" s="5" t="s">
        <v>1138</v>
      </c>
      <c r="D90" s="2" t="s">
        <v>1134</v>
      </c>
      <c r="E90" s="18" t="s">
        <v>1600</v>
      </c>
      <c r="F90" s="2" t="s">
        <v>1134</v>
      </c>
      <c r="G90" s="35"/>
      <c r="H90" s="2">
        <f>VLOOKUP(F90,KQL!$B$3:$C$37,2,0)</f>
        <v>6.29</v>
      </c>
      <c r="I90" s="43">
        <f t="shared" si="1"/>
        <v>7</v>
      </c>
    </row>
    <row r="91" spans="1:9" x14ac:dyDescent="0.25">
      <c r="A91" s="4">
        <v>559</v>
      </c>
      <c r="B91" s="2" t="s">
        <v>1139</v>
      </c>
      <c r="C91" s="5" t="s">
        <v>1140</v>
      </c>
      <c r="D91" s="2" t="s">
        <v>1134</v>
      </c>
      <c r="E91" s="18" t="s">
        <v>1600</v>
      </c>
      <c r="F91" s="2" t="s">
        <v>1134</v>
      </c>
      <c r="G91" s="35"/>
      <c r="H91" s="2">
        <f>VLOOKUP(F91,KQL!$B$3:$C$37,2,0)</f>
        <v>6.29</v>
      </c>
      <c r="I91" s="43">
        <f t="shared" si="1"/>
        <v>7</v>
      </c>
    </row>
    <row r="92" spans="1:9" x14ac:dyDescent="0.25">
      <c r="A92" s="4">
        <v>560</v>
      </c>
      <c r="B92" s="2" t="s">
        <v>1141</v>
      </c>
      <c r="C92" s="5" t="s">
        <v>1142</v>
      </c>
      <c r="D92" s="2" t="s">
        <v>1134</v>
      </c>
      <c r="E92" s="18" t="s">
        <v>1600</v>
      </c>
      <c r="F92" s="2" t="s">
        <v>1134</v>
      </c>
      <c r="G92" s="35"/>
      <c r="H92" s="2">
        <f>VLOOKUP(F92,KQL!$B$3:$C$37,2,0)</f>
        <v>6.29</v>
      </c>
      <c r="I92" s="43">
        <f t="shared" si="1"/>
        <v>7</v>
      </c>
    </row>
    <row r="93" spans="1:9" x14ac:dyDescent="0.25">
      <c r="A93" s="4">
        <v>562</v>
      </c>
      <c r="B93" s="2" t="s">
        <v>1145</v>
      </c>
      <c r="C93" s="5" t="s">
        <v>1146</v>
      </c>
      <c r="D93" s="2" t="s">
        <v>1134</v>
      </c>
      <c r="E93" s="18" t="s">
        <v>1600</v>
      </c>
      <c r="F93" s="2" t="s">
        <v>1134</v>
      </c>
      <c r="G93" s="35"/>
      <c r="H93" s="2">
        <f>VLOOKUP(F93,KQL!$B$3:$C$37,2,0)</f>
        <v>6.29</v>
      </c>
      <c r="I93" s="43">
        <f t="shared" si="1"/>
        <v>7</v>
      </c>
    </row>
    <row r="94" spans="1:9" x14ac:dyDescent="0.25">
      <c r="A94" s="4">
        <v>563</v>
      </c>
      <c r="B94" s="2" t="s">
        <v>1147</v>
      </c>
      <c r="C94" s="5" t="s">
        <v>1148</v>
      </c>
      <c r="D94" s="2" t="s">
        <v>1134</v>
      </c>
      <c r="E94" s="18" t="s">
        <v>1600</v>
      </c>
      <c r="F94" s="2" t="s">
        <v>1134</v>
      </c>
      <c r="G94" s="35"/>
      <c r="H94" s="2">
        <f>VLOOKUP(F94,KQL!$B$3:$C$37,2,0)</f>
        <v>6.29</v>
      </c>
      <c r="I94" s="43">
        <f t="shared" si="1"/>
        <v>7</v>
      </c>
    </row>
    <row r="95" spans="1:9" x14ac:dyDescent="0.25">
      <c r="A95" s="4">
        <v>564</v>
      </c>
      <c r="B95" s="2" t="s">
        <v>1149</v>
      </c>
      <c r="C95" s="5" t="s">
        <v>1150</v>
      </c>
      <c r="D95" s="2" t="s">
        <v>1151</v>
      </c>
      <c r="E95" s="18" t="s">
        <v>1600</v>
      </c>
      <c r="F95" s="2" t="s">
        <v>1151</v>
      </c>
      <c r="G95" s="35"/>
      <c r="H95" s="2">
        <f>VLOOKUP(F95,KQL!$B$3:$C$37,2,0)</f>
        <v>5.94</v>
      </c>
      <c r="I95" s="43">
        <f t="shared" si="1"/>
        <v>7</v>
      </c>
    </row>
    <row r="96" spans="1:9" x14ac:dyDescent="0.25">
      <c r="A96" s="4">
        <v>565</v>
      </c>
      <c r="B96" s="2" t="s">
        <v>1152</v>
      </c>
      <c r="C96" s="5" t="s">
        <v>1153</v>
      </c>
      <c r="D96" s="2" t="s">
        <v>1151</v>
      </c>
      <c r="E96" s="18" t="s">
        <v>1600</v>
      </c>
      <c r="F96" s="2" t="s">
        <v>1151</v>
      </c>
      <c r="G96" s="35"/>
      <c r="H96" s="2">
        <f>VLOOKUP(F96,KQL!$B$3:$C$37,2,0)</f>
        <v>5.94</v>
      </c>
      <c r="I96" s="43">
        <f t="shared" si="1"/>
        <v>7</v>
      </c>
    </row>
    <row r="97" spans="1:9" x14ac:dyDescent="0.25">
      <c r="A97" s="4">
        <v>566</v>
      </c>
      <c r="B97" s="2" t="s">
        <v>1154</v>
      </c>
      <c r="C97" s="5" t="s">
        <v>1155</v>
      </c>
      <c r="D97" s="2" t="s">
        <v>1151</v>
      </c>
      <c r="E97" s="18" t="s">
        <v>1600</v>
      </c>
      <c r="F97" s="2" t="s">
        <v>1151</v>
      </c>
      <c r="G97" s="35"/>
      <c r="H97" s="2">
        <f>VLOOKUP(F97,KQL!$B$3:$C$37,2,0)</f>
        <v>5.94</v>
      </c>
      <c r="I97" s="43">
        <f t="shared" si="1"/>
        <v>7</v>
      </c>
    </row>
    <row r="98" spans="1:9" x14ac:dyDescent="0.25">
      <c r="A98" s="4">
        <v>567</v>
      </c>
      <c r="B98" s="2" t="s">
        <v>1156</v>
      </c>
      <c r="C98" s="5" t="s">
        <v>1157</v>
      </c>
      <c r="D98" s="2" t="s">
        <v>1151</v>
      </c>
      <c r="E98" s="18" t="s">
        <v>1600</v>
      </c>
      <c r="F98" s="2" t="s">
        <v>1151</v>
      </c>
      <c r="G98" s="35"/>
      <c r="H98" s="2">
        <f>VLOOKUP(F98,KQL!$B$3:$C$37,2,0)</f>
        <v>5.94</v>
      </c>
      <c r="I98" s="43">
        <f t="shared" si="1"/>
        <v>7</v>
      </c>
    </row>
    <row r="99" spans="1:9" x14ac:dyDescent="0.25">
      <c r="A99" s="4">
        <v>568</v>
      </c>
      <c r="B99" s="2" t="s">
        <v>1158</v>
      </c>
      <c r="C99" s="5" t="s">
        <v>1159</v>
      </c>
      <c r="D99" s="2" t="s">
        <v>1151</v>
      </c>
      <c r="E99" s="18" t="s">
        <v>1600</v>
      </c>
      <c r="F99" s="2" t="s">
        <v>1151</v>
      </c>
      <c r="G99" s="35"/>
      <c r="H99" s="2">
        <f>VLOOKUP(F99,KQL!$B$3:$C$37,2,0)</f>
        <v>5.94</v>
      </c>
      <c r="I99" s="43">
        <f t="shared" si="1"/>
        <v>7</v>
      </c>
    </row>
    <row r="100" spans="1:9" x14ac:dyDescent="0.25">
      <c r="A100" s="4">
        <v>569</v>
      </c>
      <c r="B100" s="2" t="s">
        <v>1160</v>
      </c>
      <c r="C100" s="5" t="s">
        <v>1161</v>
      </c>
      <c r="D100" s="2" t="s">
        <v>1151</v>
      </c>
      <c r="E100" s="18" t="s">
        <v>1600</v>
      </c>
      <c r="F100" s="2" t="s">
        <v>1151</v>
      </c>
      <c r="G100" s="35"/>
      <c r="H100" s="2">
        <f>VLOOKUP(F100,KQL!$B$3:$C$37,2,0)</f>
        <v>5.94</v>
      </c>
      <c r="I100" s="43">
        <f t="shared" si="1"/>
        <v>7</v>
      </c>
    </row>
    <row r="101" spans="1:9" x14ac:dyDescent="0.25">
      <c r="A101" s="4">
        <v>570</v>
      </c>
      <c r="B101" s="2" t="s">
        <v>1162</v>
      </c>
      <c r="C101" s="5" t="s">
        <v>1163</v>
      </c>
      <c r="D101" s="2" t="s">
        <v>1151</v>
      </c>
      <c r="E101" s="18" t="s">
        <v>1600</v>
      </c>
      <c r="F101" s="2" t="s">
        <v>1151</v>
      </c>
      <c r="G101" s="35"/>
      <c r="H101" s="2">
        <f>VLOOKUP(F101,KQL!$B$3:$C$37,2,0)</f>
        <v>5.94</v>
      </c>
      <c r="I101" s="43">
        <f t="shared" si="1"/>
        <v>7</v>
      </c>
    </row>
    <row r="102" spans="1:9" x14ac:dyDescent="0.25">
      <c r="A102" s="4">
        <v>571</v>
      </c>
      <c r="B102" s="2" t="s">
        <v>1164</v>
      </c>
      <c r="C102" s="5" t="s">
        <v>1165</v>
      </c>
      <c r="D102" s="2" t="s">
        <v>1151</v>
      </c>
      <c r="E102" s="18" t="s">
        <v>1600</v>
      </c>
      <c r="F102" s="2" t="s">
        <v>1151</v>
      </c>
      <c r="G102" s="35"/>
      <c r="H102" s="2">
        <f>VLOOKUP(F102,KQL!$B$3:$C$37,2,0)</f>
        <v>5.94</v>
      </c>
      <c r="I102" s="43">
        <f t="shared" si="1"/>
        <v>7</v>
      </c>
    </row>
    <row r="103" spans="1:9" x14ac:dyDescent="0.25">
      <c r="A103" s="4">
        <v>572</v>
      </c>
      <c r="B103" s="2" t="s">
        <v>1166</v>
      </c>
      <c r="C103" s="5" t="s">
        <v>1167</v>
      </c>
      <c r="D103" s="2" t="s">
        <v>1151</v>
      </c>
      <c r="E103" s="18" t="s">
        <v>1600</v>
      </c>
      <c r="F103" s="2" t="s">
        <v>1151</v>
      </c>
      <c r="G103" s="35"/>
      <c r="H103" s="2">
        <f>VLOOKUP(F103,KQL!$B$3:$C$37,2,0)</f>
        <v>5.94</v>
      </c>
      <c r="I103" s="43">
        <f t="shared" si="1"/>
        <v>7</v>
      </c>
    </row>
    <row r="104" spans="1:9" x14ac:dyDescent="0.25">
      <c r="A104" s="4">
        <v>573</v>
      </c>
      <c r="B104" s="2" t="s">
        <v>1168</v>
      </c>
      <c r="C104" s="5" t="s">
        <v>1169</v>
      </c>
      <c r="D104" s="2" t="s">
        <v>1151</v>
      </c>
      <c r="E104" s="18" t="s">
        <v>1600</v>
      </c>
      <c r="F104" s="2" t="s">
        <v>1151</v>
      </c>
      <c r="G104" s="35"/>
      <c r="H104" s="2">
        <f>VLOOKUP(F104,KQL!$B$3:$C$37,2,0)</f>
        <v>5.94</v>
      </c>
      <c r="I104" s="43">
        <f t="shared" si="1"/>
        <v>7</v>
      </c>
    </row>
    <row r="105" spans="1:9" x14ac:dyDescent="0.25">
      <c r="A105" s="4">
        <v>574</v>
      </c>
      <c r="B105" s="2" t="s">
        <v>1170</v>
      </c>
      <c r="C105" s="5" t="s">
        <v>1171</v>
      </c>
      <c r="D105" s="2" t="s">
        <v>1151</v>
      </c>
      <c r="E105" s="18" t="s">
        <v>1600</v>
      </c>
      <c r="F105" s="2" t="s">
        <v>1151</v>
      </c>
      <c r="G105" s="35"/>
      <c r="H105" s="2">
        <f>VLOOKUP(F105,KQL!$B$3:$C$37,2,0)</f>
        <v>5.94</v>
      </c>
      <c r="I105" s="43">
        <f t="shared" si="1"/>
        <v>7</v>
      </c>
    </row>
    <row r="106" spans="1:9" x14ac:dyDescent="0.25">
      <c r="A106" s="4">
        <v>575</v>
      </c>
      <c r="B106" s="2" t="s">
        <v>1172</v>
      </c>
      <c r="C106" s="5" t="s">
        <v>1173</v>
      </c>
      <c r="D106" s="2" t="s">
        <v>1151</v>
      </c>
      <c r="E106" s="18" t="s">
        <v>1600</v>
      </c>
      <c r="F106" s="2" t="s">
        <v>1151</v>
      </c>
      <c r="G106" s="35"/>
      <c r="H106" s="2">
        <f>VLOOKUP(F106,KQL!$B$3:$C$37,2,0)</f>
        <v>5.94</v>
      </c>
      <c r="I106" s="43">
        <f t="shared" si="1"/>
        <v>7</v>
      </c>
    </row>
    <row r="107" spans="1:9" x14ac:dyDescent="0.25">
      <c r="A107" s="4">
        <v>576</v>
      </c>
      <c r="B107" s="2" t="s">
        <v>1174</v>
      </c>
      <c r="C107" s="5" t="s">
        <v>1175</v>
      </c>
      <c r="D107" s="2" t="s">
        <v>1151</v>
      </c>
      <c r="E107" s="18" t="s">
        <v>1600</v>
      </c>
      <c r="F107" s="2" t="s">
        <v>1151</v>
      </c>
      <c r="G107" s="35"/>
      <c r="H107" s="2">
        <f>VLOOKUP(F107,KQL!$B$3:$C$37,2,0)</f>
        <v>5.94</v>
      </c>
      <c r="I107" s="43">
        <f t="shared" si="1"/>
        <v>7</v>
      </c>
    </row>
    <row r="108" spans="1:9" x14ac:dyDescent="0.25">
      <c r="A108" s="4">
        <v>577</v>
      </c>
      <c r="B108" s="2" t="s">
        <v>1176</v>
      </c>
      <c r="C108" s="5" t="s">
        <v>1177</v>
      </c>
      <c r="D108" s="2" t="s">
        <v>1151</v>
      </c>
      <c r="E108" s="18" t="s">
        <v>1600</v>
      </c>
      <c r="F108" s="2" t="s">
        <v>1151</v>
      </c>
      <c r="G108" s="35"/>
      <c r="H108" s="2">
        <f>VLOOKUP(F108,KQL!$B$3:$C$37,2,0)</f>
        <v>5.94</v>
      </c>
      <c r="I108" s="43">
        <f t="shared" si="1"/>
        <v>7</v>
      </c>
    </row>
    <row r="109" spans="1:9" x14ac:dyDescent="0.25">
      <c r="A109" s="4">
        <v>578</v>
      </c>
      <c r="B109" s="2" t="s">
        <v>1178</v>
      </c>
      <c r="C109" s="5" t="s">
        <v>1179</v>
      </c>
      <c r="D109" s="2" t="s">
        <v>1151</v>
      </c>
      <c r="E109" s="18" t="s">
        <v>1600</v>
      </c>
      <c r="F109" s="2" t="s">
        <v>1151</v>
      </c>
      <c r="G109" s="35"/>
      <c r="H109" s="2">
        <f>VLOOKUP(F109,KQL!$B$3:$C$37,2,0)</f>
        <v>5.94</v>
      </c>
      <c r="I109" s="43">
        <f t="shared" si="1"/>
        <v>7</v>
      </c>
    </row>
    <row r="110" spans="1:9" x14ac:dyDescent="0.25">
      <c r="A110" s="6">
        <v>579</v>
      </c>
      <c r="B110" s="7" t="s">
        <v>1180</v>
      </c>
      <c r="C110" s="8" t="s">
        <v>1181</v>
      </c>
      <c r="D110" s="7" t="s">
        <v>1151</v>
      </c>
      <c r="E110" s="19" t="s">
        <v>1600</v>
      </c>
      <c r="F110" s="7" t="s">
        <v>1151</v>
      </c>
      <c r="G110" s="40"/>
      <c r="H110" s="2">
        <f>VLOOKUP(F110,KQL!$B$3:$C$37,2,0)</f>
        <v>5.94</v>
      </c>
      <c r="I110" s="43">
        <f t="shared" si="1"/>
        <v>7</v>
      </c>
    </row>
    <row r="111" spans="1:9" x14ac:dyDescent="0.25">
      <c r="A111" s="4">
        <v>580</v>
      </c>
      <c r="B111" s="2" t="s">
        <v>1182</v>
      </c>
      <c r="C111" s="5" t="s">
        <v>1183</v>
      </c>
      <c r="D111" s="2" t="s">
        <v>1151</v>
      </c>
      <c r="E111" s="18" t="s">
        <v>1600</v>
      </c>
      <c r="F111" s="2" t="s">
        <v>1151</v>
      </c>
      <c r="G111" s="35"/>
      <c r="H111" s="2">
        <f>VLOOKUP(F111,KQL!$B$3:$C$37,2,0)</f>
        <v>5.94</v>
      </c>
      <c r="I111" s="43">
        <f t="shared" si="1"/>
        <v>7</v>
      </c>
    </row>
    <row r="112" spans="1:9" x14ac:dyDescent="0.25">
      <c r="A112" s="4">
        <v>581</v>
      </c>
      <c r="B112" s="2" t="s">
        <v>1184</v>
      </c>
      <c r="C112" s="5" t="s">
        <v>1185</v>
      </c>
      <c r="D112" s="2" t="s">
        <v>1151</v>
      </c>
      <c r="E112" s="18" t="s">
        <v>1600</v>
      </c>
      <c r="F112" s="2" t="s">
        <v>1151</v>
      </c>
      <c r="G112" s="35"/>
      <c r="H112" s="2">
        <f>VLOOKUP(F112,KQL!$B$3:$C$37,2,0)</f>
        <v>5.94</v>
      </c>
      <c r="I112" s="43">
        <f t="shared" si="1"/>
        <v>7</v>
      </c>
    </row>
    <row r="113" spans="1:9" x14ac:dyDescent="0.25">
      <c r="A113" s="4">
        <v>582</v>
      </c>
      <c r="B113" s="2" t="s">
        <v>1186</v>
      </c>
      <c r="C113" s="5" t="s">
        <v>1187</v>
      </c>
      <c r="D113" s="2" t="s">
        <v>1188</v>
      </c>
      <c r="E113" s="18" t="s">
        <v>1600</v>
      </c>
      <c r="F113" s="2" t="s">
        <v>1188</v>
      </c>
      <c r="G113" s="35"/>
      <c r="H113" s="2">
        <f>VLOOKUP(F113,KQL!$B$3:$C$37,2,0)</f>
        <v>5.67</v>
      </c>
      <c r="I113" s="43">
        <f t="shared" si="1"/>
        <v>5</v>
      </c>
    </row>
    <row r="114" spans="1:9" x14ac:dyDescent="0.25">
      <c r="A114" s="4">
        <v>583</v>
      </c>
      <c r="B114" s="2" t="s">
        <v>1189</v>
      </c>
      <c r="C114" s="5" t="s">
        <v>1190</v>
      </c>
      <c r="D114" s="2" t="s">
        <v>1188</v>
      </c>
      <c r="E114" s="18" t="s">
        <v>1600</v>
      </c>
      <c r="F114" s="2" t="s">
        <v>1188</v>
      </c>
      <c r="G114" s="35"/>
      <c r="H114" s="2">
        <f>VLOOKUP(F114,KQL!$B$3:$C$37,2,0)</f>
        <v>5.67</v>
      </c>
      <c r="I114" s="43">
        <f t="shared" si="1"/>
        <v>5</v>
      </c>
    </row>
    <row r="115" spans="1:9" x14ac:dyDescent="0.25">
      <c r="A115" s="4">
        <v>584</v>
      </c>
      <c r="B115" s="2" t="s">
        <v>1191</v>
      </c>
      <c r="C115" s="5" t="s">
        <v>1192</v>
      </c>
      <c r="D115" s="2" t="s">
        <v>1188</v>
      </c>
      <c r="E115" s="18" t="s">
        <v>1600</v>
      </c>
      <c r="F115" s="2" t="s">
        <v>1188</v>
      </c>
      <c r="G115" s="35"/>
      <c r="H115" s="2">
        <f>VLOOKUP(F115,KQL!$B$3:$C$37,2,0)</f>
        <v>5.67</v>
      </c>
      <c r="I115" s="43">
        <f t="shared" si="1"/>
        <v>5</v>
      </c>
    </row>
    <row r="116" spans="1:9" x14ac:dyDescent="0.25">
      <c r="A116" s="4">
        <v>585</v>
      </c>
      <c r="B116" s="2" t="s">
        <v>1193</v>
      </c>
      <c r="C116" s="5" t="s">
        <v>1194</v>
      </c>
      <c r="D116" s="2" t="s">
        <v>1188</v>
      </c>
      <c r="E116" s="18" t="s">
        <v>1600</v>
      </c>
      <c r="F116" s="2" t="s">
        <v>1188</v>
      </c>
      <c r="G116" s="35"/>
      <c r="H116" s="2">
        <f>VLOOKUP(F116,KQL!$B$3:$C$37,2,0)</f>
        <v>5.67</v>
      </c>
      <c r="I116" s="43">
        <f t="shared" si="1"/>
        <v>5</v>
      </c>
    </row>
    <row r="117" spans="1:9" x14ac:dyDescent="0.25">
      <c r="A117" s="4">
        <v>586</v>
      </c>
      <c r="B117" s="2" t="s">
        <v>1195</v>
      </c>
      <c r="C117" s="5" t="s">
        <v>1196</v>
      </c>
      <c r="D117" s="2" t="s">
        <v>1188</v>
      </c>
      <c r="E117" s="18" t="s">
        <v>1600</v>
      </c>
      <c r="F117" s="2" t="s">
        <v>1188</v>
      </c>
      <c r="G117" s="35"/>
      <c r="H117" s="2">
        <f>VLOOKUP(F117,KQL!$B$3:$C$37,2,0)</f>
        <v>5.67</v>
      </c>
      <c r="I117" s="43">
        <f t="shared" si="1"/>
        <v>5</v>
      </c>
    </row>
    <row r="118" spans="1:9" x14ac:dyDescent="0.25">
      <c r="A118" s="4">
        <v>587</v>
      </c>
      <c r="B118" s="2" t="s">
        <v>1197</v>
      </c>
      <c r="C118" s="5" t="s">
        <v>1198</v>
      </c>
      <c r="D118" s="2" t="s">
        <v>1188</v>
      </c>
      <c r="E118" s="18" t="s">
        <v>1600</v>
      </c>
      <c r="F118" s="2" t="s">
        <v>1188</v>
      </c>
      <c r="G118" s="35"/>
      <c r="H118" s="2">
        <f>VLOOKUP(F118,KQL!$B$3:$C$37,2,0)</f>
        <v>5.67</v>
      </c>
      <c r="I118" s="43">
        <f t="shared" si="1"/>
        <v>5</v>
      </c>
    </row>
    <row r="119" spans="1:9" x14ac:dyDescent="0.25">
      <c r="A119" s="4">
        <v>588</v>
      </c>
      <c r="B119" s="2" t="s">
        <v>1199</v>
      </c>
      <c r="C119" s="5" t="s">
        <v>1200</v>
      </c>
      <c r="D119" s="2" t="s">
        <v>1188</v>
      </c>
      <c r="E119" s="18" t="s">
        <v>1600</v>
      </c>
      <c r="F119" s="2" t="s">
        <v>1188</v>
      </c>
      <c r="G119" s="35"/>
      <c r="H119" s="2">
        <f>VLOOKUP(F119,KQL!$B$3:$C$37,2,0)</f>
        <v>5.67</v>
      </c>
      <c r="I119" s="43">
        <f t="shared" si="1"/>
        <v>5</v>
      </c>
    </row>
    <row r="120" spans="1:9" x14ac:dyDescent="0.25">
      <c r="A120" s="4">
        <v>589</v>
      </c>
      <c r="B120" s="2" t="s">
        <v>1201</v>
      </c>
      <c r="C120" s="5" t="s">
        <v>1202</v>
      </c>
      <c r="D120" s="2" t="s">
        <v>1188</v>
      </c>
      <c r="E120" s="18" t="s">
        <v>1600</v>
      </c>
      <c r="F120" s="2" t="s">
        <v>1188</v>
      </c>
      <c r="G120" s="35"/>
      <c r="H120" s="2">
        <f>VLOOKUP(F120,KQL!$B$3:$C$37,2,0)</f>
        <v>5.67</v>
      </c>
      <c r="I120" s="43">
        <f t="shared" si="1"/>
        <v>5</v>
      </c>
    </row>
    <row r="121" spans="1:9" x14ac:dyDescent="0.25">
      <c r="A121" s="4">
        <v>590</v>
      </c>
      <c r="B121" s="2" t="s">
        <v>1203</v>
      </c>
      <c r="C121" s="5" t="s">
        <v>1204</v>
      </c>
      <c r="D121" s="2" t="s">
        <v>1188</v>
      </c>
      <c r="E121" s="18" t="s">
        <v>1600</v>
      </c>
      <c r="F121" s="2" t="s">
        <v>1188</v>
      </c>
      <c r="G121" s="35"/>
      <c r="H121" s="2">
        <f>VLOOKUP(F121,KQL!$B$3:$C$37,2,0)</f>
        <v>5.67</v>
      </c>
      <c r="I121" s="43">
        <f t="shared" si="1"/>
        <v>5</v>
      </c>
    </row>
    <row r="122" spans="1:9" x14ac:dyDescent="0.25">
      <c r="A122" s="4">
        <v>591</v>
      </c>
      <c r="B122" s="2" t="s">
        <v>1205</v>
      </c>
      <c r="C122" s="5" t="s">
        <v>1206</v>
      </c>
      <c r="D122" s="2" t="s">
        <v>1188</v>
      </c>
      <c r="E122" s="18" t="s">
        <v>1600</v>
      </c>
      <c r="F122" s="2" t="s">
        <v>1188</v>
      </c>
      <c r="G122" s="35"/>
      <c r="H122" s="2">
        <f>VLOOKUP(F122,KQL!$B$3:$C$37,2,0)</f>
        <v>5.67</v>
      </c>
      <c r="I122" s="43">
        <f t="shared" si="1"/>
        <v>5</v>
      </c>
    </row>
    <row r="123" spans="1:9" x14ac:dyDescent="0.25">
      <c r="A123" s="4">
        <v>592</v>
      </c>
      <c r="B123" s="2" t="s">
        <v>1207</v>
      </c>
      <c r="C123" s="5" t="s">
        <v>1208</v>
      </c>
      <c r="D123" s="2" t="s">
        <v>1188</v>
      </c>
      <c r="E123" s="18" t="s">
        <v>1600</v>
      </c>
      <c r="F123" s="2" t="s">
        <v>1188</v>
      </c>
      <c r="G123" s="35"/>
      <c r="H123" s="2">
        <f>VLOOKUP(F123,KQL!$B$3:$C$37,2,0)</f>
        <v>5.67</v>
      </c>
      <c r="I123" s="43">
        <f t="shared" si="1"/>
        <v>5</v>
      </c>
    </row>
    <row r="124" spans="1:9" x14ac:dyDescent="0.25">
      <c r="A124" s="4">
        <v>593</v>
      </c>
      <c r="B124" s="2" t="s">
        <v>1209</v>
      </c>
      <c r="C124" s="5" t="s">
        <v>1210</v>
      </c>
      <c r="D124" s="2" t="s">
        <v>1188</v>
      </c>
      <c r="E124" s="18" t="s">
        <v>1600</v>
      </c>
      <c r="F124" s="2" t="s">
        <v>1188</v>
      </c>
      <c r="G124" s="35"/>
      <c r="H124" s="2">
        <f>VLOOKUP(F124,KQL!$B$3:$C$37,2,0)</f>
        <v>5.67</v>
      </c>
      <c r="I124" s="43">
        <f t="shared" si="1"/>
        <v>5</v>
      </c>
    </row>
    <row r="125" spans="1:9" x14ac:dyDescent="0.25">
      <c r="A125" s="4">
        <v>594</v>
      </c>
      <c r="B125" s="2" t="s">
        <v>1211</v>
      </c>
      <c r="C125" s="5" t="s">
        <v>1212</v>
      </c>
      <c r="D125" s="2" t="s">
        <v>1213</v>
      </c>
      <c r="E125" s="18" t="s">
        <v>1600</v>
      </c>
      <c r="F125" s="2" t="s">
        <v>1213</v>
      </c>
      <c r="G125" s="35"/>
      <c r="H125" s="2">
        <f>VLOOKUP(F125,KQL!$B$3:$C$37,2,0)</f>
        <v>5.91</v>
      </c>
      <c r="I125" s="43">
        <f t="shared" si="1"/>
        <v>7</v>
      </c>
    </row>
    <row r="126" spans="1:9" x14ac:dyDescent="0.25">
      <c r="A126" s="4">
        <v>595</v>
      </c>
      <c r="B126" s="2" t="s">
        <v>1214</v>
      </c>
      <c r="C126" s="5" t="s">
        <v>1215</v>
      </c>
      <c r="D126" s="2" t="s">
        <v>1213</v>
      </c>
      <c r="E126" s="18" t="s">
        <v>1600</v>
      </c>
      <c r="F126" s="2" t="s">
        <v>1213</v>
      </c>
      <c r="G126" s="35"/>
      <c r="H126" s="2">
        <f>VLOOKUP(F126,KQL!$B$3:$C$37,2,0)</f>
        <v>5.91</v>
      </c>
      <c r="I126" s="43">
        <f t="shared" si="1"/>
        <v>7</v>
      </c>
    </row>
    <row r="127" spans="1:9" x14ac:dyDescent="0.25">
      <c r="A127" s="4">
        <v>596</v>
      </c>
      <c r="B127" s="2" t="s">
        <v>1216</v>
      </c>
      <c r="C127" s="5" t="s">
        <v>1217</v>
      </c>
      <c r="D127" s="2" t="s">
        <v>1213</v>
      </c>
      <c r="E127" s="18" t="s">
        <v>1600</v>
      </c>
      <c r="F127" s="2" t="s">
        <v>1213</v>
      </c>
      <c r="G127" s="35"/>
      <c r="H127" s="2">
        <f>VLOOKUP(F127,KQL!$B$3:$C$37,2,0)</f>
        <v>5.91</v>
      </c>
      <c r="I127" s="43">
        <f t="shared" si="1"/>
        <v>7</v>
      </c>
    </row>
    <row r="128" spans="1:9" x14ac:dyDescent="0.25">
      <c r="A128" s="4">
        <v>597</v>
      </c>
      <c r="B128" s="2" t="s">
        <v>1218</v>
      </c>
      <c r="C128" s="5" t="s">
        <v>1219</v>
      </c>
      <c r="D128" s="2" t="s">
        <v>1213</v>
      </c>
      <c r="E128" s="18" t="s">
        <v>1600</v>
      </c>
      <c r="F128" s="2" t="s">
        <v>1213</v>
      </c>
      <c r="G128" s="35"/>
      <c r="H128" s="2">
        <f>VLOOKUP(F128,KQL!$B$3:$C$37,2,0)</f>
        <v>5.91</v>
      </c>
      <c r="I128" s="43">
        <f t="shared" si="1"/>
        <v>7</v>
      </c>
    </row>
    <row r="129" spans="1:9" x14ac:dyDescent="0.25">
      <c r="A129" s="4">
        <v>598</v>
      </c>
      <c r="B129" s="2" t="s">
        <v>1220</v>
      </c>
      <c r="C129" s="5" t="s">
        <v>1221</v>
      </c>
      <c r="D129" s="2" t="s">
        <v>1213</v>
      </c>
      <c r="E129" s="18" t="s">
        <v>1600</v>
      </c>
      <c r="F129" s="2" t="s">
        <v>1213</v>
      </c>
      <c r="G129" s="35"/>
      <c r="H129" s="2">
        <f>VLOOKUP(F129,KQL!$B$3:$C$37,2,0)</f>
        <v>5.91</v>
      </c>
      <c r="I129" s="43">
        <f t="shared" si="1"/>
        <v>7</v>
      </c>
    </row>
    <row r="130" spans="1:9" x14ac:dyDescent="0.25">
      <c r="A130" s="15">
        <v>599</v>
      </c>
      <c r="B130" s="16" t="s">
        <v>1222</v>
      </c>
      <c r="C130" s="17" t="s">
        <v>1223</v>
      </c>
      <c r="D130" s="16" t="s">
        <v>1213</v>
      </c>
      <c r="E130" s="18" t="s">
        <v>1600</v>
      </c>
      <c r="F130" s="16" t="s">
        <v>1213</v>
      </c>
      <c r="G130" s="39"/>
      <c r="H130" s="2">
        <f>VLOOKUP(F130,KQL!$B$3:$C$37,2,0)</f>
        <v>5.91</v>
      </c>
      <c r="I130" s="43">
        <f t="shared" si="1"/>
        <v>7</v>
      </c>
    </row>
    <row r="131" spans="1:9" x14ac:dyDescent="0.25">
      <c r="A131" s="4">
        <v>600</v>
      </c>
      <c r="B131" s="2" t="s">
        <v>1224</v>
      </c>
      <c r="C131" s="5" t="s">
        <v>1225</v>
      </c>
      <c r="D131" s="2" t="s">
        <v>1213</v>
      </c>
      <c r="E131" s="18" t="s">
        <v>1600</v>
      </c>
      <c r="F131" s="2" t="s">
        <v>1213</v>
      </c>
      <c r="G131" s="35"/>
      <c r="H131" s="2">
        <f>VLOOKUP(F131,KQL!$B$3:$C$37,2,0)</f>
        <v>5.91</v>
      </c>
      <c r="I131" s="43">
        <f t="shared" si="1"/>
        <v>7</v>
      </c>
    </row>
    <row r="132" spans="1:9" x14ac:dyDescent="0.25">
      <c r="A132" s="4">
        <v>601</v>
      </c>
      <c r="B132" s="2" t="s">
        <v>1226</v>
      </c>
      <c r="C132" s="5" t="s">
        <v>1227</v>
      </c>
      <c r="D132" s="2" t="s">
        <v>1213</v>
      </c>
      <c r="E132" s="18" t="s">
        <v>1600</v>
      </c>
      <c r="F132" s="2" t="s">
        <v>1213</v>
      </c>
      <c r="G132" s="35"/>
      <c r="H132" s="2">
        <f>VLOOKUP(F132,KQL!$B$3:$C$37,2,0)</f>
        <v>5.91</v>
      </c>
      <c r="I132" s="43">
        <f t="shared" ref="I132:I195" si="2">IF(H132&gt;=5.9,7,IF(AND(H132&lt;5.9,H132&gt;=5.2),5,IF(AND(H132&lt;5.2,H132&gt;=4.5),3,0)))</f>
        <v>7</v>
      </c>
    </row>
    <row r="133" spans="1:9" x14ac:dyDescent="0.25">
      <c r="A133" s="4">
        <v>602</v>
      </c>
      <c r="B133" s="2" t="s">
        <v>1060</v>
      </c>
      <c r="C133" s="5" t="s">
        <v>1228</v>
      </c>
      <c r="D133" s="2" t="s">
        <v>1229</v>
      </c>
      <c r="E133" s="18" t="s">
        <v>1600</v>
      </c>
      <c r="F133" s="2" t="s">
        <v>1229</v>
      </c>
      <c r="G133" s="35"/>
      <c r="H133" s="2">
        <f>VLOOKUP(F133,KQL!$B$3:$C$37,2,0)</f>
        <v>5.84</v>
      </c>
      <c r="I133" s="43">
        <f t="shared" si="2"/>
        <v>5</v>
      </c>
    </row>
    <row r="134" spans="1:9" x14ac:dyDescent="0.25">
      <c r="A134" s="4">
        <v>603</v>
      </c>
      <c r="B134" s="2" t="s">
        <v>1230</v>
      </c>
      <c r="C134" s="5" t="s">
        <v>1231</v>
      </c>
      <c r="D134" s="2" t="s">
        <v>1229</v>
      </c>
      <c r="E134" s="18" t="s">
        <v>1600</v>
      </c>
      <c r="F134" s="2" t="s">
        <v>1229</v>
      </c>
      <c r="G134" s="35"/>
      <c r="H134" s="2">
        <f>VLOOKUP(F134,KQL!$B$3:$C$37,2,0)</f>
        <v>5.84</v>
      </c>
      <c r="I134" s="43">
        <f t="shared" si="2"/>
        <v>5</v>
      </c>
    </row>
    <row r="135" spans="1:9" x14ac:dyDescent="0.25">
      <c r="A135" s="4">
        <v>604</v>
      </c>
      <c r="B135" s="2" t="s">
        <v>1232</v>
      </c>
      <c r="C135" s="5" t="s">
        <v>1233</v>
      </c>
      <c r="D135" s="2" t="s">
        <v>1229</v>
      </c>
      <c r="E135" s="18" t="s">
        <v>1600</v>
      </c>
      <c r="F135" s="2" t="s">
        <v>1229</v>
      </c>
      <c r="G135" s="35"/>
      <c r="H135" s="2">
        <f>VLOOKUP(F135,KQL!$B$3:$C$37,2,0)</f>
        <v>5.84</v>
      </c>
      <c r="I135" s="43">
        <f t="shared" si="2"/>
        <v>5</v>
      </c>
    </row>
    <row r="136" spans="1:9" x14ac:dyDescent="0.25">
      <c r="A136" s="4">
        <v>605</v>
      </c>
      <c r="B136" s="2" t="s">
        <v>1234</v>
      </c>
      <c r="C136" s="5" t="s">
        <v>1235</v>
      </c>
      <c r="D136" s="2" t="s">
        <v>1229</v>
      </c>
      <c r="E136" s="18" t="s">
        <v>1600</v>
      </c>
      <c r="F136" s="2" t="s">
        <v>1229</v>
      </c>
      <c r="G136" s="35"/>
      <c r="H136" s="2">
        <f>VLOOKUP(F136,KQL!$B$3:$C$37,2,0)</f>
        <v>5.84</v>
      </c>
      <c r="I136" s="43">
        <f t="shared" si="2"/>
        <v>5</v>
      </c>
    </row>
    <row r="137" spans="1:9" x14ac:dyDescent="0.25">
      <c r="A137" s="4">
        <v>606</v>
      </c>
      <c r="B137" s="2" t="s">
        <v>1236</v>
      </c>
      <c r="C137" s="5" t="s">
        <v>1237</v>
      </c>
      <c r="D137" s="2" t="s">
        <v>1229</v>
      </c>
      <c r="E137" s="18" t="s">
        <v>1600</v>
      </c>
      <c r="F137" s="2" t="s">
        <v>1229</v>
      </c>
      <c r="G137" s="35"/>
      <c r="H137" s="2">
        <f>VLOOKUP(F137,KQL!$B$3:$C$37,2,0)</f>
        <v>5.84</v>
      </c>
      <c r="I137" s="43">
        <f t="shared" si="2"/>
        <v>5</v>
      </c>
    </row>
    <row r="138" spans="1:9" x14ac:dyDescent="0.25">
      <c r="A138" s="4">
        <v>607</v>
      </c>
      <c r="B138" s="2" t="s">
        <v>1238</v>
      </c>
      <c r="C138" s="5" t="s">
        <v>1239</v>
      </c>
      <c r="D138" s="2" t="s">
        <v>1229</v>
      </c>
      <c r="E138" s="18" t="s">
        <v>1600</v>
      </c>
      <c r="F138" s="2" t="s">
        <v>1229</v>
      </c>
      <c r="G138" s="35"/>
      <c r="H138" s="2">
        <f>VLOOKUP(F138,KQL!$B$3:$C$37,2,0)</f>
        <v>5.84</v>
      </c>
      <c r="I138" s="43">
        <f t="shared" si="2"/>
        <v>5</v>
      </c>
    </row>
    <row r="139" spans="1:9" x14ac:dyDescent="0.25">
      <c r="A139" s="4">
        <v>608</v>
      </c>
      <c r="B139" s="2" t="s">
        <v>1240</v>
      </c>
      <c r="C139" s="5" t="s">
        <v>1241</v>
      </c>
      <c r="D139" s="2" t="s">
        <v>1229</v>
      </c>
      <c r="E139" s="18" t="s">
        <v>1600</v>
      </c>
      <c r="F139" s="2" t="s">
        <v>1229</v>
      </c>
      <c r="G139" s="35"/>
      <c r="H139" s="2">
        <f>VLOOKUP(F139,KQL!$B$3:$C$37,2,0)</f>
        <v>5.84</v>
      </c>
      <c r="I139" s="43">
        <f t="shared" si="2"/>
        <v>5</v>
      </c>
    </row>
    <row r="140" spans="1:9" x14ac:dyDescent="0.25">
      <c r="A140" s="4">
        <v>609</v>
      </c>
      <c r="B140" s="2" t="s">
        <v>1242</v>
      </c>
      <c r="C140" s="5" t="s">
        <v>1243</v>
      </c>
      <c r="D140" s="2" t="s">
        <v>1229</v>
      </c>
      <c r="E140" s="18" t="s">
        <v>1600</v>
      </c>
      <c r="F140" s="2" t="s">
        <v>1229</v>
      </c>
      <c r="G140" s="35"/>
      <c r="H140" s="2">
        <f>VLOOKUP(F140,KQL!$B$3:$C$37,2,0)</f>
        <v>5.84</v>
      </c>
      <c r="I140" s="43">
        <f t="shared" si="2"/>
        <v>5</v>
      </c>
    </row>
    <row r="141" spans="1:9" x14ac:dyDescent="0.25">
      <c r="A141" s="4">
        <v>610</v>
      </c>
      <c r="B141" s="2" t="s">
        <v>1244</v>
      </c>
      <c r="C141" s="5" t="s">
        <v>1245</v>
      </c>
      <c r="D141" s="2" t="s">
        <v>1229</v>
      </c>
      <c r="E141" s="18" t="s">
        <v>1600</v>
      </c>
      <c r="F141" s="2" t="s">
        <v>1229</v>
      </c>
      <c r="G141" s="35"/>
      <c r="H141" s="2">
        <f>VLOOKUP(F141,KQL!$B$3:$C$37,2,0)</f>
        <v>5.84</v>
      </c>
      <c r="I141" s="43">
        <f t="shared" si="2"/>
        <v>5</v>
      </c>
    </row>
    <row r="142" spans="1:9" x14ac:dyDescent="0.25">
      <c r="A142" s="4">
        <v>611</v>
      </c>
      <c r="B142" s="2" t="s">
        <v>1246</v>
      </c>
      <c r="C142" s="5" t="s">
        <v>1247</v>
      </c>
      <c r="D142" s="2" t="s">
        <v>1229</v>
      </c>
      <c r="E142" s="18" t="s">
        <v>1600</v>
      </c>
      <c r="F142" s="2" t="s">
        <v>1229</v>
      </c>
      <c r="G142" s="35"/>
      <c r="H142" s="2">
        <f>VLOOKUP(F142,KQL!$B$3:$C$37,2,0)</f>
        <v>5.84</v>
      </c>
      <c r="I142" s="43">
        <f t="shared" si="2"/>
        <v>5</v>
      </c>
    </row>
    <row r="143" spans="1:9" x14ac:dyDescent="0.25">
      <c r="A143" s="4">
        <v>612</v>
      </c>
      <c r="B143" s="2" t="s">
        <v>1248</v>
      </c>
      <c r="C143" s="5" t="s">
        <v>1249</v>
      </c>
      <c r="D143" s="2" t="s">
        <v>1229</v>
      </c>
      <c r="E143" s="18" t="s">
        <v>1600</v>
      </c>
      <c r="F143" s="2" t="s">
        <v>1229</v>
      </c>
      <c r="G143" s="35"/>
      <c r="H143" s="2">
        <f>VLOOKUP(F143,KQL!$B$3:$C$37,2,0)</f>
        <v>5.84</v>
      </c>
      <c r="I143" s="43">
        <f t="shared" si="2"/>
        <v>5</v>
      </c>
    </row>
    <row r="144" spans="1:9" x14ac:dyDescent="0.25">
      <c r="A144" s="4">
        <v>613</v>
      </c>
      <c r="B144" s="2" t="s">
        <v>1250</v>
      </c>
      <c r="C144" s="5" t="s">
        <v>1251</v>
      </c>
      <c r="D144" s="2" t="s">
        <v>1229</v>
      </c>
      <c r="E144" s="18" t="s">
        <v>1600</v>
      </c>
      <c r="F144" s="2" t="s">
        <v>1229</v>
      </c>
      <c r="G144" s="35"/>
      <c r="H144" s="2">
        <f>VLOOKUP(F144,KQL!$B$3:$C$37,2,0)</f>
        <v>5.84</v>
      </c>
      <c r="I144" s="43">
        <f t="shared" si="2"/>
        <v>5</v>
      </c>
    </row>
    <row r="145" spans="1:9" x14ac:dyDescent="0.25">
      <c r="A145" s="4">
        <v>614</v>
      </c>
      <c r="B145" s="2" t="s">
        <v>1252</v>
      </c>
      <c r="C145" s="5" t="s">
        <v>1253</v>
      </c>
      <c r="D145" s="2" t="s">
        <v>1229</v>
      </c>
      <c r="E145" s="18" t="s">
        <v>1600</v>
      </c>
      <c r="F145" s="2" t="s">
        <v>1229</v>
      </c>
      <c r="G145" s="35"/>
      <c r="H145" s="2">
        <f>VLOOKUP(F145,KQL!$B$3:$C$37,2,0)</f>
        <v>5.84</v>
      </c>
      <c r="I145" s="43">
        <f t="shared" si="2"/>
        <v>5</v>
      </c>
    </row>
    <row r="146" spans="1:9" x14ac:dyDescent="0.25">
      <c r="A146" s="4">
        <v>615</v>
      </c>
      <c r="B146" s="2" t="s">
        <v>839</v>
      </c>
      <c r="C146" s="5" t="s">
        <v>1254</v>
      </c>
      <c r="D146" s="2" t="s">
        <v>1229</v>
      </c>
      <c r="E146" s="18" t="s">
        <v>1600</v>
      </c>
      <c r="F146" s="2" t="s">
        <v>1229</v>
      </c>
      <c r="G146" s="35"/>
      <c r="H146" s="2">
        <f>VLOOKUP(F146,KQL!$B$3:$C$37,2,0)</f>
        <v>5.84</v>
      </c>
      <c r="I146" s="43">
        <f t="shared" si="2"/>
        <v>5</v>
      </c>
    </row>
    <row r="147" spans="1:9" x14ac:dyDescent="0.25">
      <c r="A147" s="4">
        <v>616</v>
      </c>
      <c r="B147" s="2" t="s">
        <v>1255</v>
      </c>
      <c r="C147" s="5" t="s">
        <v>1256</v>
      </c>
      <c r="D147" s="2" t="s">
        <v>1257</v>
      </c>
      <c r="E147" s="18" t="s">
        <v>1600</v>
      </c>
      <c r="F147" s="2" t="s">
        <v>1257</v>
      </c>
      <c r="G147" s="35"/>
      <c r="H147" s="2">
        <f>VLOOKUP(F147,KQL!$B$3:$C$37,2,0)</f>
        <v>5.71</v>
      </c>
      <c r="I147" s="43">
        <f t="shared" si="2"/>
        <v>5</v>
      </c>
    </row>
    <row r="148" spans="1:9" x14ac:dyDescent="0.25">
      <c r="A148" s="4">
        <v>617</v>
      </c>
      <c r="B148" s="2" t="s">
        <v>1258</v>
      </c>
      <c r="C148" s="5" t="s">
        <v>1259</v>
      </c>
      <c r="D148" s="2" t="s">
        <v>1257</v>
      </c>
      <c r="E148" s="18" t="s">
        <v>1600</v>
      </c>
      <c r="F148" s="2" t="s">
        <v>1257</v>
      </c>
      <c r="G148" s="35"/>
      <c r="H148" s="2">
        <f>VLOOKUP(F148,KQL!$B$3:$C$37,2,0)</f>
        <v>5.71</v>
      </c>
      <c r="I148" s="43">
        <f t="shared" si="2"/>
        <v>5</v>
      </c>
    </row>
    <row r="149" spans="1:9" x14ac:dyDescent="0.25">
      <c r="A149" s="4">
        <v>618</v>
      </c>
      <c r="B149" s="2" t="s">
        <v>1260</v>
      </c>
      <c r="C149" s="5" t="s">
        <v>1261</v>
      </c>
      <c r="D149" s="2" t="s">
        <v>1257</v>
      </c>
      <c r="E149" s="18" t="s">
        <v>1600</v>
      </c>
      <c r="F149" s="2" t="s">
        <v>1257</v>
      </c>
      <c r="G149" s="35"/>
      <c r="H149" s="2">
        <f>VLOOKUP(F149,KQL!$B$3:$C$37,2,0)</f>
        <v>5.71</v>
      </c>
      <c r="I149" s="43">
        <f t="shared" si="2"/>
        <v>5</v>
      </c>
    </row>
    <row r="150" spans="1:9" x14ac:dyDescent="0.25">
      <c r="A150" s="4">
        <v>619</v>
      </c>
      <c r="B150" s="2" t="s">
        <v>1262</v>
      </c>
      <c r="C150" s="5" t="s">
        <v>1263</v>
      </c>
      <c r="D150" s="2" t="s">
        <v>1257</v>
      </c>
      <c r="E150" s="18" t="s">
        <v>1600</v>
      </c>
      <c r="F150" s="2" t="s">
        <v>1257</v>
      </c>
      <c r="G150" s="35"/>
      <c r="H150" s="2">
        <f>VLOOKUP(F150,KQL!$B$3:$C$37,2,0)</f>
        <v>5.71</v>
      </c>
      <c r="I150" s="43">
        <f t="shared" si="2"/>
        <v>5</v>
      </c>
    </row>
    <row r="151" spans="1:9" x14ac:dyDescent="0.25">
      <c r="A151" s="6">
        <v>620</v>
      </c>
      <c r="B151" s="7" t="s">
        <v>1264</v>
      </c>
      <c r="C151" s="8" t="s">
        <v>1265</v>
      </c>
      <c r="D151" s="7" t="s">
        <v>1257</v>
      </c>
      <c r="E151" s="19" t="s">
        <v>1600</v>
      </c>
      <c r="F151" s="7" t="s">
        <v>1257</v>
      </c>
      <c r="G151" s="40"/>
      <c r="H151" s="2">
        <f>VLOOKUP(F151,KQL!$B$3:$C$37,2,0)</f>
        <v>5.71</v>
      </c>
      <c r="I151" s="43">
        <f t="shared" si="2"/>
        <v>5</v>
      </c>
    </row>
    <row r="152" spans="1:9" x14ac:dyDescent="0.25">
      <c r="A152" s="4">
        <v>621</v>
      </c>
      <c r="B152" s="2" t="s">
        <v>1266</v>
      </c>
      <c r="C152" s="5" t="s">
        <v>1267</v>
      </c>
      <c r="D152" s="2" t="s">
        <v>1257</v>
      </c>
      <c r="E152" s="18" t="s">
        <v>1600</v>
      </c>
      <c r="F152" s="2" t="s">
        <v>1257</v>
      </c>
      <c r="G152" s="35"/>
      <c r="H152" s="2">
        <f>VLOOKUP(F152,KQL!$B$3:$C$37,2,0)</f>
        <v>5.71</v>
      </c>
      <c r="I152" s="43">
        <f t="shared" si="2"/>
        <v>5</v>
      </c>
    </row>
    <row r="153" spans="1:9" x14ac:dyDescent="0.25">
      <c r="A153" s="4">
        <v>622</v>
      </c>
      <c r="B153" s="2" t="s">
        <v>1268</v>
      </c>
      <c r="C153" s="5" t="s">
        <v>1269</v>
      </c>
      <c r="D153" s="2" t="s">
        <v>1270</v>
      </c>
      <c r="E153" s="18" t="s">
        <v>1600</v>
      </c>
      <c r="F153" s="2" t="s">
        <v>1270</v>
      </c>
      <c r="G153" s="35"/>
      <c r="H153" s="2">
        <f>VLOOKUP(F153,KQL!$B$3:$C$37,2,0)</f>
        <v>5.97</v>
      </c>
      <c r="I153" s="43">
        <f t="shared" si="2"/>
        <v>7</v>
      </c>
    </row>
    <row r="154" spans="1:9" x14ac:dyDescent="0.25">
      <c r="A154" s="4">
        <v>623</v>
      </c>
      <c r="B154" s="2" t="s">
        <v>1271</v>
      </c>
      <c r="C154" s="5" t="s">
        <v>1272</v>
      </c>
      <c r="D154" s="2" t="s">
        <v>1270</v>
      </c>
      <c r="E154" s="18" t="s">
        <v>1600</v>
      </c>
      <c r="F154" s="2" t="s">
        <v>1270</v>
      </c>
      <c r="G154" s="35"/>
      <c r="H154" s="2">
        <f>VLOOKUP(F154,KQL!$B$3:$C$37,2,0)</f>
        <v>5.97</v>
      </c>
      <c r="I154" s="43">
        <f t="shared" si="2"/>
        <v>7</v>
      </c>
    </row>
    <row r="155" spans="1:9" x14ac:dyDescent="0.25">
      <c r="A155" s="4">
        <v>624</v>
      </c>
      <c r="B155" s="2" t="s">
        <v>1273</v>
      </c>
      <c r="C155" s="5" t="s">
        <v>1274</v>
      </c>
      <c r="D155" s="2" t="s">
        <v>1270</v>
      </c>
      <c r="E155" s="18" t="s">
        <v>1600</v>
      </c>
      <c r="F155" s="2" t="s">
        <v>1270</v>
      </c>
      <c r="G155" s="35"/>
      <c r="H155" s="2">
        <f>VLOOKUP(F155,KQL!$B$3:$C$37,2,0)</f>
        <v>5.97</v>
      </c>
      <c r="I155" s="43">
        <f t="shared" si="2"/>
        <v>7</v>
      </c>
    </row>
    <row r="156" spans="1:9" x14ac:dyDescent="0.25">
      <c r="A156" s="4">
        <v>625</v>
      </c>
      <c r="B156" s="2" t="s">
        <v>1275</v>
      </c>
      <c r="C156" s="5" t="s">
        <v>1276</v>
      </c>
      <c r="D156" s="2" t="s">
        <v>1270</v>
      </c>
      <c r="E156" s="18" t="s">
        <v>1600</v>
      </c>
      <c r="F156" s="2" t="s">
        <v>1270</v>
      </c>
      <c r="G156" s="35"/>
      <c r="H156" s="2">
        <f>VLOOKUP(F156,KQL!$B$3:$C$37,2,0)</f>
        <v>5.97</v>
      </c>
      <c r="I156" s="43">
        <f t="shared" si="2"/>
        <v>7</v>
      </c>
    </row>
    <row r="157" spans="1:9" x14ac:dyDescent="0.25">
      <c r="A157" s="4">
        <v>626</v>
      </c>
      <c r="B157" s="2" t="s">
        <v>1277</v>
      </c>
      <c r="C157" s="5" t="s">
        <v>1278</v>
      </c>
      <c r="D157" s="2" t="s">
        <v>1270</v>
      </c>
      <c r="E157" s="18" t="s">
        <v>1600</v>
      </c>
      <c r="F157" s="2" t="s">
        <v>1270</v>
      </c>
      <c r="G157" s="35"/>
      <c r="H157" s="2">
        <f>VLOOKUP(F157,KQL!$B$3:$C$37,2,0)</f>
        <v>5.97</v>
      </c>
      <c r="I157" s="43">
        <f t="shared" si="2"/>
        <v>7</v>
      </c>
    </row>
    <row r="158" spans="1:9" x14ac:dyDescent="0.25">
      <c r="A158" s="4">
        <v>627</v>
      </c>
      <c r="B158" s="2" t="s">
        <v>1279</v>
      </c>
      <c r="C158" s="5" t="s">
        <v>1280</v>
      </c>
      <c r="D158" s="2" t="s">
        <v>1270</v>
      </c>
      <c r="E158" s="18" t="s">
        <v>1600</v>
      </c>
      <c r="F158" s="2" t="s">
        <v>1270</v>
      </c>
      <c r="G158" s="35"/>
      <c r="H158" s="2">
        <f>VLOOKUP(F158,KQL!$B$3:$C$37,2,0)</f>
        <v>5.97</v>
      </c>
      <c r="I158" s="43">
        <f t="shared" si="2"/>
        <v>7</v>
      </c>
    </row>
    <row r="159" spans="1:9" x14ac:dyDescent="0.25">
      <c r="A159" s="4">
        <v>628</v>
      </c>
      <c r="B159" s="2" t="s">
        <v>1281</v>
      </c>
      <c r="C159" s="5" t="s">
        <v>1282</v>
      </c>
      <c r="D159" s="2" t="s">
        <v>1270</v>
      </c>
      <c r="E159" s="18" t="s">
        <v>1600</v>
      </c>
      <c r="F159" s="2" t="s">
        <v>1270</v>
      </c>
      <c r="G159" s="35"/>
      <c r="H159" s="2">
        <f>VLOOKUP(F159,KQL!$B$3:$C$37,2,0)</f>
        <v>5.97</v>
      </c>
      <c r="I159" s="43">
        <f t="shared" si="2"/>
        <v>7</v>
      </c>
    </row>
    <row r="160" spans="1:9" x14ac:dyDescent="0.25">
      <c r="A160" s="4">
        <v>629</v>
      </c>
      <c r="B160" s="2" t="s">
        <v>1283</v>
      </c>
      <c r="C160" s="5" t="s">
        <v>1284</v>
      </c>
      <c r="D160" s="2" t="s">
        <v>1270</v>
      </c>
      <c r="E160" s="18" t="s">
        <v>1600</v>
      </c>
      <c r="F160" s="2" t="s">
        <v>1270</v>
      </c>
      <c r="G160" s="35"/>
      <c r="H160" s="2">
        <f>VLOOKUP(F160,KQL!$B$3:$C$37,2,0)</f>
        <v>5.97</v>
      </c>
      <c r="I160" s="43">
        <f t="shared" si="2"/>
        <v>7</v>
      </c>
    </row>
    <row r="161" spans="1:9" x14ac:dyDescent="0.25">
      <c r="A161" s="4">
        <v>630</v>
      </c>
      <c r="B161" s="2" t="s">
        <v>1285</v>
      </c>
      <c r="C161" s="5" t="s">
        <v>1286</v>
      </c>
      <c r="D161" s="2" t="s">
        <v>1287</v>
      </c>
      <c r="E161" s="18" t="s">
        <v>1600</v>
      </c>
      <c r="F161" s="2" t="s">
        <v>1287</v>
      </c>
      <c r="G161" s="35"/>
      <c r="H161" s="2">
        <f>VLOOKUP(F161,KQL!$B$3:$C$37,2,0)</f>
        <v>6.22</v>
      </c>
      <c r="I161" s="43">
        <f t="shared" si="2"/>
        <v>7</v>
      </c>
    </row>
    <row r="162" spans="1:9" x14ac:dyDescent="0.25">
      <c r="A162" s="4">
        <v>631</v>
      </c>
      <c r="B162" s="2" t="s">
        <v>1288</v>
      </c>
      <c r="C162" s="5" t="s">
        <v>1289</v>
      </c>
      <c r="D162" s="2" t="s">
        <v>1287</v>
      </c>
      <c r="E162" s="18" t="s">
        <v>1600</v>
      </c>
      <c r="F162" s="2" t="s">
        <v>1287</v>
      </c>
      <c r="G162" s="35"/>
      <c r="H162" s="2">
        <f>VLOOKUP(F162,KQL!$B$3:$C$37,2,0)</f>
        <v>6.22</v>
      </c>
      <c r="I162" s="43">
        <f t="shared" si="2"/>
        <v>7</v>
      </c>
    </row>
    <row r="163" spans="1:9" x14ac:dyDescent="0.25">
      <c r="A163" s="4">
        <v>632</v>
      </c>
      <c r="B163" s="2" t="s">
        <v>1290</v>
      </c>
      <c r="C163" s="5" t="s">
        <v>1291</v>
      </c>
      <c r="D163" s="2" t="s">
        <v>1287</v>
      </c>
      <c r="E163" s="18" t="s">
        <v>1600</v>
      </c>
      <c r="F163" s="2" t="s">
        <v>1287</v>
      </c>
      <c r="G163" s="35"/>
      <c r="H163" s="2">
        <f>VLOOKUP(F163,KQL!$B$3:$C$37,2,0)</f>
        <v>6.22</v>
      </c>
      <c r="I163" s="43">
        <f t="shared" si="2"/>
        <v>7</v>
      </c>
    </row>
    <row r="164" spans="1:9" x14ac:dyDescent="0.25">
      <c r="A164" s="4">
        <v>633</v>
      </c>
      <c r="B164" s="2" t="s">
        <v>1292</v>
      </c>
      <c r="C164" s="5" t="s">
        <v>1293</v>
      </c>
      <c r="D164" s="2" t="s">
        <v>1287</v>
      </c>
      <c r="E164" s="18" t="s">
        <v>1600</v>
      </c>
      <c r="F164" s="2" t="s">
        <v>1287</v>
      </c>
      <c r="G164" s="35"/>
      <c r="H164" s="2">
        <f>VLOOKUP(F164,KQL!$B$3:$C$37,2,0)</f>
        <v>6.22</v>
      </c>
      <c r="I164" s="43">
        <f t="shared" si="2"/>
        <v>7</v>
      </c>
    </row>
    <row r="165" spans="1:9" x14ac:dyDescent="0.25">
      <c r="A165" s="4">
        <v>634</v>
      </c>
      <c r="B165" s="2" t="s">
        <v>1294</v>
      </c>
      <c r="C165" s="5" t="s">
        <v>1295</v>
      </c>
      <c r="D165" s="2" t="s">
        <v>1287</v>
      </c>
      <c r="E165" s="18" t="s">
        <v>1600</v>
      </c>
      <c r="F165" s="2" t="s">
        <v>1287</v>
      </c>
      <c r="G165" s="35"/>
      <c r="H165" s="2">
        <f>VLOOKUP(F165,KQL!$B$3:$C$37,2,0)</f>
        <v>6.22</v>
      </c>
      <c r="I165" s="43">
        <f t="shared" si="2"/>
        <v>7</v>
      </c>
    </row>
    <row r="166" spans="1:9" x14ac:dyDescent="0.25">
      <c r="A166" s="4">
        <v>635</v>
      </c>
      <c r="B166" s="2" t="s">
        <v>1296</v>
      </c>
      <c r="C166" s="5" t="s">
        <v>1297</v>
      </c>
      <c r="D166" s="2" t="s">
        <v>1298</v>
      </c>
      <c r="E166" s="18" t="s">
        <v>1600</v>
      </c>
      <c r="F166" s="2" t="s">
        <v>1298</v>
      </c>
      <c r="G166" s="35"/>
      <c r="H166" s="2">
        <f>VLOOKUP(F166,KQL!$B$3:$C$37,2,0)</f>
        <v>5.78</v>
      </c>
      <c r="I166" s="43">
        <f t="shared" si="2"/>
        <v>5</v>
      </c>
    </row>
    <row r="167" spans="1:9" x14ac:dyDescent="0.25">
      <c r="A167" s="4">
        <v>636</v>
      </c>
      <c r="B167" s="2" t="s">
        <v>1299</v>
      </c>
      <c r="C167" s="5" t="s">
        <v>1300</v>
      </c>
      <c r="D167" s="2" t="s">
        <v>1298</v>
      </c>
      <c r="E167" s="18" t="s">
        <v>1600</v>
      </c>
      <c r="F167" s="2" t="s">
        <v>1298</v>
      </c>
      <c r="G167" s="35"/>
      <c r="H167" s="2">
        <f>VLOOKUP(F167,KQL!$B$3:$C$37,2,0)</f>
        <v>5.78</v>
      </c>
      <c r="I167" s="43">
        <f t="shared" si="2"/>
        <v>5</v>
      </c>
    </row>
    <row r="168" spans="1:9" x14ac:dyDescent="0.25">
      <c r="A168" s="4">
        <v>637</v>
      </c>
      <c r="B168" s="2" t="s">
        <v>1301</v>
      </c>
      <c r="C168" s="5" t="s">
        <v>1302</v>
      </c>
      <c r="D168" s="2" t="s">
        <v>1298</v>
      </c>
      <c r="E168" s="18" t="s">
        <v>1600</v>
      </c>
      <c r="F168" s="2" t="s">
        <v>1298</v>
      </c>
      <c r="G168" s="35"/>
      <c r="H168" s="2">
        <f>VLOOKUP(F168,KQL!$B$3:$C$37,2,0)</f>
        <v>5.78</v>
      </c>
      <c r="I168" s="43">
        <f t="shared" si="2"/>
        <v>5</v>
      </c>
    </row>
    <row r="169" spans="1:9" x14ac:dyDescent="0.25">
      <c r="A169" s="4">
        <v>639</v>
      </c>
      <c r="B169" s="2" t="s">
        <v>1305</v>
      </c>
      <c r="C169" s="5" t="s">
        <v>1306</v>
      </c>
      <c r="D169" s="2" t="s">
        <v>1298</v>
      </c>
      <c r="E169" s="18" t="s">
        <v>1600</v>
      </c>
      <c r="F169" s="2" t="s">
        <v>1298</v>
      </c>
      <c r="G169" s="35"/>
      <c r="H169" s="2">
        <f>VLOOKUP(F169,KQL!$B$3:$C$37,2,0)</f>
        <v>5.78</v>
      </c>
      <c r="I169" s="43">
        <f t="shared" si="2"/>
        <v>5</v>
      </c>
    </row>
    <row r="170" spans="1:9" x14ac:dyDescent="0.25">
      <c r="A170" s="4">
        <v>640</v>
      </c>
      <c r="B170" s="2" t="s">
        <v>1307</v>
      </c>
      <c r="C170" s="5" t="s">
        <v>1308</v>
      </c>
      <c r="D170" s="2" t="s">
        <v>1298</v>
      </c>
      <c r="E170" s="18" t="s">
        <v>1600</v>
      </c>
      <c r="F170" s="2" t="s">
        <v>1298</v>
      </c>
      <c r="G170" s="35"/>
      <c r="H170" s="2">
        <f>VLOOKUP(F170,KQL!$B$3:$C$37,2,0)</f>
        <v>5.78</v>
      </c>
      <c r="I170" s="43">
        <f t="shared" si="2"/>
        <v>5</v>
      </c>
    </row>
    <row r="171" spans="1:9" x14ac:dyDescent="0.25">
      <c r="A171" s="4">
        <v>641</v>
      </c>
      <c r="B171" s="2" t="s">
        <v>1309</v>
      </c>
      <c r="C171" s="5" t="s">
        <v>1310</v>
      </c>
      <c r="D171" s="2" t="s">
        <v>1298</v>
      </c>
      <c r="E171" s="18" t="s">
        <v>1600</v>
      </c>
      <c r="F171" s="2" t="s">
        <v>1298</v>
      </c>
      <c r="G171" s="35"/>
      <c r="H171" s="2">
        <f>VLOOKUP(F171,KQL!$B$3:$C$37,2,0)</f>
        <v>5.78</v>
      </c>
      <c r="I171" s="43">
        <f t="shared" si="2"/>
        <v>5</v>
      </c>
    </row>
    <row r="172" spans="1:9" x14ac:dyDescent="0.25">
      <c r="A172" s="4">
        <v>642</v>
      </c>
      <c r="B172" s="2" t="s">
        <v>1311</v>
      </c>
      <c r="C172" s="5" t="s">
        <v>1312</v>
      </c>
      <c r="D172" s="2" t="s">
        <v>1298</v>
      </c>
      <c r="E172" s="18" t="s">
        <v>1600</v>
      </c>
      <c r="F172" s="2" t="s">
        <v>1298</v>
      </c>
      <c r="G172" s="35"/>
      <c r="H172" s="2">
        <f>VLOOKUP(F172,KQL!$B$3:$C$37,2,0)</f>
        <v>5.78</v>
      </c>
      <c r="I172" s="43">
        <f t="shared" si="2"/>
        <v>5</v>
      </c>
    </row>
    <row r="173" spans="1:9" x14ac:dyDescent="0.25">
      <c r="A173" s="4">
        <v>643</v>
      </c>
      <c r="B173" s="2" t="s">
        <v>1313</v>
      </c>
      <c r="C173" s="5" t="s">
        <v>1314</v>
      </c>
      <c r="D173" s="2" t="s">
        <v>1298</v>
      </c>
      <c r="E173" s="18" t="s">
        <v>1600</v>
      </c>
      <c r="F173" s="2" t="s">
        <v>1298</v>
      </c>
      <c r="G173" s="35"/>
      <c r="H173" s="2">
        <f>VLOOKUP(F173,KQL!$B$3:$C$37,2,0)</f>
        <v>5.78</v>
      </c>
      <c r="I173" s="43">
        <f t="shared" si="2"/>
        <v>5</v>
      </c>
    </row>
    <row r="174" spans="1:9" x14ac:dyDescent="0.25">
      <c r="A174" s="4">
        <v>644</v>
      </c>
      <c r="B174" s="2" t="s">
        <v>1315</v>
      </c>
      <c r="C174" s="5" t="s">
        <v>1316</v>
      </c>
      <c r="D174" s="2" t="s">
        <v>1298</v>
      </c>
      <c r="E174" s="18" t="s">
        <v>1600</v>
      </c>
      <c r="F174" s="2" t="s">
        <v>1298</v>
      </c>
      <c r="G174" s="35"/>
      <c r="H174" s="2">
        <f>VLOOKUP(F174,KQL!$B$3:$C$37,2,0)</f>
        <v>5.78</v>
      </c>
      <c r="I174" s="43">
        <f t="shared" si="2"/>
        <v>5</v>
      </c>
    </row>
    <row r="175" spans="1:9" x14ac:dyDescent="0.25">
      <c r="A175" s="4">
        <v>645</v>
      </c>
      <c r="B175" s="2" t="s">
        <v>1317</v>
      </c>
      <c r="C175" s="5" t="s">
        <v>1318</v>
      </c>
      <c r="D175" s="2" t="s">
        <v>1298</v>
      </c>
      <c r="E175" s="18" t="s">
        <v>1600</v>
      </c>
      <c r="F175" s="2" t="s">
        <v>1298</v>
      </c>
      <c r="G175" s="35"/>
      <c r="H175" s="2">
        <f>VLOOKUP(F175,KQL!$B$3:$C$37,2,0)</f>
        <v>5.78</v>
      </c>
      <c r="I175" s="43">
        <f t="shared" si="2"/>
        <v>5</v>
      </c>
    </row>
    <row r="176" spans="1:9" x14ac:dyDescent="0.25">
      <c r="A176" s="4">
        <v>646</v>
      </c>
      <c r="B176" s="2" t="s">
        <v>1319</v>
      </c>
      <c r="C176" s="5" t="s">
        <v>1320</v>
      </c>
      <c r="D176" s="2" t="s">
        <v>1298</v>
      </c>
      <c r="E176" s="18" t="s">
        <v>1600</v>
      </c>
      <c r="F176" s="2" t="s">
        <v>1298</v>
      </c>
      <c r="G176" s="35"/>
      <c r="H176" s="2">
        <f>VLOOKUP(F176,KQL!$B$3:$C$37,2,0)</f>
        <v>5.78</v>
      </c>
      <c r="I176" s="43">
        <f t="shared" si="2"/>
        <v>5</v>
      </c>
    </row>
    <row r="177" spans="1:9" x14ac:dyDescent="0.25">
      <c r="A177" s="4">
        <v>648</v>
      </c>
      <c r="B177" s="2" t="s">
        <v>1323</v>
      </c>
      <c r="C177" s="5" t="s">
        <v>1324</v>
      </c>
      <c r="D177" s="2" t="s">
        <v>1298</v>
      </c>
      <c r="E177" s="18" t="s">
        <v>1600</v>
      </c>
      <c r="F177" s="2" t="s">
        <v>1298</v>
      </c>
      <c r="G177" s="35"/>
      <c r="H177" s="2">
        <f>VLOOKUP(F177,KQL!$B$3:$C$37,2,0)</f>
        <v>5.78</v>
      </c>
      <c r="I177" s="43">
        <f t="shared" si="2"/>
        <v>5</v>
      </c>
    </row>
    <row r="178" spans="1:9" x14ac:dyDescent="0.25">
      <c r="A178" s="4">
        <v>649</v>
      </c>
      <c r="B178" s="2" t="s">
        <v>1325</v>
      </c>
      <c r="C178" s="5" t="s">
        <v>1326</v>
      </c>
      <c r="D178" s="2" t="s">
        <v>1298</v>
      </c>
      <c r="E178" s="18" t="s">
        <v>1600</v>
      </c>
      <c r="F178" s="2" t="s">
        <v>1298</v>
      </c>
      <c r="G178" s="35"/>
      <c r="H178" s="2">
        <f>VLOOKUP(F178,KQL!$B$3:$C$37,2,0)</f>
        <v>5.78</v>
      </c>
      <c r="I178" s="43">
        <f t="shared" si="2"/>
        <v>5</v>
      </c>
    </row>
    <row r="179" spans="1:9" x14ac:dyDescent="0.25">
      <c r="A179" s="9">
        <v>650</v>
      </c>
      <c r="B179" s="10" t="s">
        <v>1327</v>
      </c>
      <c r="C179" s="11" t="s">
        <v>1328</v>
      </c>
      <c r="D179" s="10" t="s">
        <v>1298</v>
      </c>
      <c r="E179" s="18" t="s">
        <v>1600</v>
      </c>
      <c r="F179" s="10" t="s">
        <v>1298</v>
      </c>
      <c r="G179" s="41"/>
      <c r="H179" s="2">
        <f>VLOOKUP(F179,KQL!$B$3:$C$37,2,0)</f>
        <v>5.78</v>
      </c>
      <c r="I179" s="43">
        <f t="shared" si="2"/>
        <v>5</v>
      </c>
    </row>
    <row r="180" spans="1:9" x14ac:dyDescent="0.25">
      <c r="A180" s="4">
        <v>654</v>
      </c>
      <c r="B180" s="2" t="s">
        <v>1336</v>
      </c>
      <c r="C180" s="5" t="s">
        <v>1337</v>
      </c>
      <c r="D180" s="2" t="s">
        <v>1331</v>
      </c>
      <c r="E180" s="18" t="s">
        <v>1600</v>
      </c>
      <c r="F180" s="2" t="s">
        <v>1331</v>
      </c>
      <c r="G180" s="35"/>
      <c r="H180" s="2">
        <f>VLOOKUP(F180,KQL!$B$3:$C$37,2,0)</f>
        <v>6.16</v>
      </c>
      <c r="I180" s="43">
        <f t="shared" si="2"/>
        <v>7</v>
      </c>
    </row>
    <row r="181" spans="1:9" x14ac:dyDescent="0.25">
      <c r="A181" s="4">
        <v>655</v>
      </c>
      <c r="B181" s="2" t="s">
        <v>1338</v>
      </c>
      <c r="C181" s="5" t="s">
        <v>1339</v>
      </c>
      <c r="D181" s="2" t="s">
        <v>1331</v>
      </c>
      <c r="E181" s="18" t="s">
        <v>1600</v>
      </c>
      <c r="F181" s="2" t="s">
        <v>1331</v>
      </c>
      <c r="G181" s="35"/>
      <c r="H181" s="2">
        <f>VLOOKUP(F181,KQL!$B$3:$C$37,2,0)</f>
        <v>6.16</v>
      </c>
      <c r="I181" s="43">
        <f t="shared" si="2"/>
        <v>7</v>
      </c>
    </row>
    <row r="182" spans="1:9" x14ac:dyDescent="0.25">
      <c r="A182" s="9">
        <v>656</v>
      </c>
      <c r="B182" s="10" t="s">
        <v>1340</v>
      </c>
      <c r="C182" s="11" t="s">
        <v>1341</v>
      </c>
      <c r="D182" s="10" t="s">
        <v>1342</v>
      </c>
      <c r="E182" s="18" t="s">
        <v>1600</v>
      </c>
      <c r="F182" s="10" t="s">
        <v>1342</v>
      </c>
      <c r="G182" s="41"/>
      <c r="H182" s="2">
        <f>VLOOKUP(F182,KQL!$B$3:$C$37,2,0)</f>
        <v>5.62</v>
      </c>
      <c r="I182" s="43">
        <f t="shared" si="2"/>
        <v>5</v>
      </c>
    </row>
    <row r="183" spans="1:9" x14ac:dyDescent="0.25">
      <c r="A183" s="15">
        <v>657</v>
      </c>
      <c r="B183" s="16" t="s">
        <v>1343</v>
      </c>
      <c r="C183" s="17" t="s">
        <v>1344</v>
      </c>
      <c r="D183" s="16" t="s">
        <v>1342</v>
      </c>
      <c r="E183" s="18" t="s">
        <v>1600</v>
      </c>
      <c r="F183" s="16" t="s">
        <v>1342</v>
      </c>
      <c r="G183" s="39"/>
      <c r="H183" s="2">
        <f>VLOOKUP(F183,KQL!$B$3:$C$37,2,0)</f>
        <v>5.62</v>
      </c>
      <c r="I183" s="43">
        <f t="shared" si="2"/>
        <v>5</v>
      </c>
    </row>
    <row r="184" spans="1:9" x14ac:dyDescent="0.25">
      <c r="A184" s="4">
        <v>674</v>
      </c>
      <c r="B184" s="2" t="s">
        <v>1405</v>
      </c>
      <c r="C184" s="5" t="s">
        <v>1406</v>
      </c>
      <c r="D184" s="2" t="s">
        <v>1350</v>
      </c>
      <c r="E184" s="4" t="s">
        <v>1600</v>
      </c>
      <c r="F184" s="2" t="s">
        <v>1350</v>
      </c>
      <c r="G184" s="35" t="s">
        <v>1594</v>
      </c>
      <c r="H184" s="2">
        <f>VLOOKUP(F184,KQL!$B$3:$C$37,2,0)</f>
        <v>5.85</v>
      </c>
      <c r="I184" s="43">
        <f t="shared" si="2"/>
        <v>5</v>
      </c>
    </row>
    <row r="185" spans="1:9" x14ac:dyDescent="0.25">
      <c r="A185" s="4">
        <v>660</v>
      </c>
      <c r="B185" s="2" t="s">
        <v>1391</v>
      </c>
      <c r="C185" s="5" t="s">
        <v>1392</v>
      </c>
      <c r="D185" s="2" t="s">
        <v>1350</v>
      </c>
      <c r="E185" s="4" t="s">
        <v>1600</v>
      </c>
      <c r="F185" s="2" t="s">
        <v>1350</v>
      </c>
      <c r="G185" s="35"/>
      <c r="H185" s="2">
        <f>VLOOKUP(F185,KQL!$B$3:$C$37,2,0)</f>
        <v>5.85</v>
      </c>
      <c r="I185" s="43">
        <f t="shared" si="2"/>
        <v>5</v>
      </c>
    </row>
    <row r="186" spans="1:9" x14ac:dyDescent="0.25">
      <c r="A186" s="4">
        <v>665</v>
      </c>
      <c r="B186" s="2" t="s">
        <v>1393</v>
      </c>
      <c r="C186" s="5" t="s">
        <v>1394</v>
      </c>
      <c r="D186" s="2" t="s">
        <v>1350</v>
      </c>
      <c r="E186" s="4" t="s">
        <v>1600</v>
      </c>
      <c r="F186" s="2" t="s">
        <v>1350</v>
      </c>
      <c r="G186" s="35"/>
      <c r="H186" s="2">
        <f>VLOOKUP(F186,KQL!$B$3:$C$37,2,0)</f>
        <v>5.85</v>
      </c>
      <c r="I186" s="43">
        <f t="shared" si="2"/>
        <v>5</v>
      </c>
    </row>
    <row r="187" spans="1:9" x14ac:dyDescent="0.25">
      <c r="A187" s="4">
        <v>668</v>
      </c>
      <c r="B187" s="2" t="s">
        <v>1395</v>
      </c>
      <c r="C187" s="5" t="s">
        <v>1396</v>
      </c>
      <c r="D187" s="2" t="s">
        <v>1350</v>
      </c>
      <c r="E187" s="4" t="s">
        <v>1600</v>
      </c>
      <c r="F187" s="2" t="s">
        <v>1350</v>
      </c>
      <c r="G187" s="35"/>
      <c r="H187" s="2">
        <f>VLOOKUP(F187,KQL!$B$3:$C$37,2,0)</f>
        <v>5.85</v>
      </c>
      <c r="I187" s="43">
        <f t="shared" si="2"/>
        <v>5</v>
      </c>
    </row>
    <row r="188" spans="1:9" x14ac:dyDescent="0.25">
      <c r="A188" s="4">
        <v>669</v>
      </c>
      <c r="B188" s="2" t="s">
        <v>1397</v>
      </c>
      <c r="C188" s="5" t="s">
        <v>1398</v>
      </c>
      <c r="D188" s="2" t="s">
        <v>1350</v>
      </c>
      <c r="E188" s="4" t="s">
        <v>1600</v>
      </c>
      <c r="F188" s="2" t="s">
        <v>1350</v>
      </c>
      <c r="G188" s="35"/>
      <c r="H188" s="2">
        <f>VLOOKUP(F188,KQL!$B$3:$C$37,2,0)</f>
        <v>5.85</v>
      </c>
      <c r="I188" s="43">
        <f t="shared" si="2"/>
        <v>5</v>
      </c>
    </row>
    <row r="189" spans="1:9" x14ac:dyDescent="0.25">
      <c r="A189" s="4">
        <v>671</v>
      </c>
      <c r="B189" s="2" t="s">
        <v>1399</v>
      </c>
      <c r="C189" s="5" t="s">
        <v>1400</v>
      </c>
      <c r="D189" s="2" t="s">
        <v>1350</v>
      </c>
      <c r="E189" s="4" t="s">
        <v>1600</v>
      </c>
      <c r="F189" s="2" t="s">
        <v>1350</v>
      </c>
      <c r="G189" s="35"/>
      <c r="H189" s="2">
        <f>VLOOKUP(F189,KQL!$B$3:$C$37,2,0)</f>
        <v>5.85</v>
      </c>
      <c r="I189" s="43">
        <f t="shared" si="2"/>
        <v>5</v>
      </c>
    </row>
    <row r="190" spans="1:9" x14ac:dyDescent="0.25">
      <c r="A190" s="4">
        <v>672</v>
      </c>
      <c r="B190" s="2" t="s">
        <v>1401</v>
      </c>
      <c r="C190" s="5" t="s">
        <v>1402</v>
      </c>
      <c r="D190" s="2" t="s">
        <v>1350</v>
      </c>
      <c r="E190" s="4" t="s">
        <v>1600</v>
      </c>
      <c r="F190" s="2" t="s">
        <v>1350</v>
      </c>
      <c r="G190" s="35"/>
      <c r="H190" s="2">
        <f>VLOOKUP(F190,KQL!$B$3:$C$37,2,0)</f>
        <v>5.85</v>
      </c>
      <c r="I190" s="43">
        <f t="shared" si="2"/>
        <v>5</v>
      </c>
    </row>
    <row r="191" spans="1:9" x14ac:dyDescent="0.25">
      <c r="A191" s="4">
        <v>673</v>
      </c>
      <c r="B191" s="2" t="s">
        <v>1403</v>
      </c>
      <c r="C191" s="5" t="s">
        <v>1404</v>
      </c>
      <c r="D191" s="2" t="s">
        <v>1350</v>
      </c>
      <c r="E191" s="4" t="s">
        <v>1600</v>
      </c>
      <c r="F191" s="2" t="s">
        <v>1350</v>
      </c>
      <c r="G191" s="35"/>
      <c r="H191" s="2">
        <f>VLOOKUP(F191,KQL!$B$3:$C$37,2,0)</f>
        <v>5.85</v>
      </c>
      <c r="I191" s="43">
        <f t="shared" si="2"/>
        <v>5</v>
      </c>
    </row>
    <row r="192" spans="1:9" x14ac:dyDescent="0.25">
      <c r="A192" s="4">
        <v>682</v>
      </c>
      <c r="B192" s="2" t="s">
        <v>1409</v>
      </c>
      <c r="C192" s="5" t="s">
        <v>1410</v>
      </c>
      <c r="D192" s="2" t="s">
        <v>1350</v>
      </c>
      <c r="E192" s="4" t="s">
        <v>1600</v>
      </c>
      <c r="F192" s="2" t="s">
        <v>1350</v>
      </c>
      <c r="G192" s="35"/>
      <c r="H192" s="2">
        <f>VLOOKUP(F192,KQL!$B$3:$C$37,2,0)</f>
        <v>5.85</v>
      </c>
      <c r="I192" s="43">
        <f t="shared" si="2"/>
        <v>5</v>
      </c>
    </row>
    <row r="193" spans="1:9" x14ac:dyDescent="0.25">
      <c r="A193" s="4">
        <v>685</v>
      </c>
      <c r="B193" s="2" t="s">
        <v>1411</v>
      </c>
      <c r="C193" s="5" t="s">
        <v>1412</v>
      </c>
      <c r="D193" s="2" t="s">
        <v>1350</v>
      </c>
      <c r="E193" s="4" t="s">
        <v>1600</v>
      </c>
      <c r="F193" s="2" t="s">
        <v>1350</v>
      </c>
      <c r="G193" s="35"/>
      <c r="H193" s="2">
        <f>VLOOKUP(F193,KQL!$B$3:$C$37,2,0)</f>
        <v>5.85</v>
      </c>
      <c r="I193" s="43">
        <f t="shared" si="2"/>
        <v>5</v>
      </c>
    </row>
    <row r="194" spans="1:9" x14ac:dyDescent="0.25">
      <c r="A194" s="4">
        <v>689</v>
      </c>
      <c r="B194" s="2" t="s">
        <v>1413</v>
      </c>
      <c r="C194" s="5" t="s">
        <v>1414</v>
      </c>
      <c r="D194" s="2" t="s">
        <v>1350</v>
      </c>
      <c r="E194" s="4" t="s">
        <v>1600</v>
      </c>
      <c r="F194" s="2" t="s">
        <v>1350</v>
      </c>
      <c r="G194" s="35"/>
      <c r="H194" s="2">
        <f>VLOOKUP(F194,KQL!$B$3:$C$37,2,0)</f>
        <v>5.85</v>
      </c>
      <c r="I194" s="43">
        <f t="shared" si="2"/>
        <v>5</v>
      </c>
    </row>
    <row r="195" spans="1:9" x14ac:dyDescent="0.25">
      <c r="A195" s="4">
        <v>691</v>
      </c>
      <c r="B195" s="2" t="s">
        <v>1415</v>
      </c>
      <c r="C195" s="5" t="s">
        <v>1416</v>
      </c>
      <c r="D195" s="2" t="s">
        <v>1350</v>
      </c>
      <c r="E195" s="4" t="s">
        <v>1600</v>
      </c>
      <c r="F195" s="2" t="s">
        <v>1350</v>
      </c>
      <c r="G195" s="35"/>
      <c r="H195" s="2">
        <f>VLOOKUP(F195,KQL!$B$3:$C$37,2,0)</f>
        <v>5.85</v>
      </c>
      <c r="I195" s="43">
        <f t="shared" si="2"/>
        <v>5</v>
      </c>
    </row>
    <row r="196" spans="1:9" x14ac:dyDescent="0.25">
      <c r="A196" s="4">
        <v>692</v>
      </c>
      <c r="B196" s="2" t="s">
        <v>1417</v>
      </c>
      <c r="C196" s="5" t="s">
        <v>1418</v>
      </c>
      <c r="D196" s="2" t="s">
        <v>1350</v>
      </c>
      <c r="E196" s="4" t="s">
        <v>1600</v>
      </c>
      <c r="F196" s="2" t="s">
        <v>1350</v>
      </c>
      <c r="G196" s="35"/>
      <c r="H196" s="2">
        <f>VLOOKUP(F196,KQL!$B$3:$C$37,2,0)</f>
        <v>5.85</v>
      </c>
      <c r="I196" s="43">
        <f t="shared" ref="I196:I259" si="3">IF(H196&gt;=5.9,7,IF(AND(H196&lt;5.9,H196&gt;=5.2),5,IF(AND(H196&lt;5.2,H196&gt;=4.5),3,0)))</f>
        <v>5</v>
      </c>
    </row>
    <row r="197" spans="1:9" x14ac:dyDescent="0.25">
      <c r="A197" s="4">
        <v>693</v>
      </c>
      <c r="B197" s="2" t="s">
        <v>1419</v>
      </c>
      <c r="C197" s="5" t="s">
        <v>1420</v>
      </c>
      <c r="D197" s="2" t="s">
        <v>1350</v>
      </c>
      <c r="E197" s="4" t="s">
        <v>1600</v>
      </c>
      <c r="F197" s="2" t="s">
        <v>1350</v>
      </c>
      <c r="G197" s="35"/>
      <c r="H197" s="2">
        <f>VLOOKUP(F197,KQL!$B$3:$C$37,2,0)</f>
        <v>5.85</v>
      </c>
      <c r="I197" s="43">
        <f t="shared" si="3"/>
        <v>5</v>
      </c>
    </row>
    <row r="198" spans="1:9" x14ac:dyDescent="0.25">
      <c r="A198" s="4">
        <v>694</v>
      </c>
      <c r="B198" s="2" t="s">
        <v>1421</v>
      </c>
      <c r="C198" s="5" t="s">
        <v>1422</v>
      </c>
      <c r="D198" s="2" t="s">
        <v>1350</v>
      </c>
      <c r="E198" s="4" t="s">
        <v>1600</v>
      </c>
      <c r="F198" s="2" t="s">
        <v>1350</v>
      </c>
      <c r="G198" s="35"/>
      <c r="H198" s="2">
        <f>VLOOKUP(F198,KQL!$B$3:$C$37,2,0)</f>
        <v>5.85</v>
      </c>
      <c r="I198" s="43">
        <f t="shared" si="3"/>
        <v>5</v>
      </c>
    </row>
    <row r="199" spans="1:9" x14ac:dyDescent="0.25">
      <c r="A199" s="4">
        <v>698</v>
      </c>
      <c r="B199" s="2" t="s">
        <v>1423</v>
      </c>
      <c r="C199" s="5" t="s">
        <v>1424</v>
      </c>
      <c r="D199" s="2" t="s">
        <v>1350</v>
      </c>
      <c r="E199" s="4" t="s">
        <v>1600</v>
      </c>
      <c r="F199" s="2" t="s">
        <v>1350</v>
      </c>
      <c r="G199" s="35"/>
      <c r="H199" s="2">
        <f>VLOOKUP(F199,KQL!$B$3:$C$37,2,0)</f>
        <v>5.85</v>
      </c>
      <c r="I199" s="43">
        <f t="shared" si="3"/>
        <v>5</v>
      </c>
    </row>
    <row r="200" spans="1:9" x14ac:dyDescent="0.25">
      <c r="A200" s="6">
        <v>661</v>
      </c>
      <c r="B200" s="7" t="s">
        <v>1425</v>
      </c>
      <c r="C200" s="8" t="s">
        <v>1426</v>
      </c>
      <c r="D200" s="7" t="s">
        <v>1350</v>
      </c>
      <c r="E200" s="6" t="s">
        <v>1600</v>
      </c>
      <c r="F200" s="7" t="s">
        <v>1350</v>
      </c>
      <c r="G200" s="40"/>
      <c r="H200" s="2">
        <f>VLOOKUP(F200,KQL!$B$3:$C$37,2,0)</f>
        <v>5.85</v>
      </c>
      <c r="I200" s="43">
        <f t="shared" si="3"/>
        <v>5</v>
      </c>
    </row>
    <row r="201" spans="1:9" x14ac:dyDescent="0.25">
      <c r="A201" s="4">
        <v>670</v>
      </c>
      <c r="B201" s="2" t="s">
        <v>1427</v>
      </c>
      <c r="C201" s="5" t="s">
        <v>1428</v>
      </c>
      <c r="D201" s="2" t="s">
        <v>1350</v>
      </c>
      <c r="E201" s="4" t="s">
        <v>1600</v>
      </c>
      <c r="F201" s="2" t="s">
        <v>1350</v>
      </c>
      <c r="G201" s="35"/>
      <c r="H201" s="2">
        <f>VLOOKUP(F201,KQL!$B$3:$C$37,2,0)</f>
        <v>5.85</v>
      </c>
      <c r="I201" s="43">
        <f t="shared" si="3"/>
        <v>5</v>
      </c>
    </row>
    <row r="202" spans="1:9" x14ac:dyDescent="0.25">
      <c r="A202" s="4">
        <v>684</v>
      </c>
      <c r="B202" s="2" t="s">
        <v>1429</v>
      </c>
      <c r="C202" s="5" t="s">
        <v>1430</v>
      </c>
      <c r="D202" s="2" t="s">
        <v>1350</v>
      </c>
      <c r="E202" s="4" t="s">
        <v>1600</v>
      </c>
      <c r="F202" s="2" t="s">
        <v>1350</v>
      </c>
      <c r="G202" s="35"/>
      <c r="H202" s="2">
        <f>VLOOKUP(F202,KQL!$B$3:$C$37,2,0)</f>
        <v>5.85</v>
      </c>
      <c r="I202" s="43">
        <f t="shared" si="3"/>
        <v>5</v>
      </c>
    </row>
    <row r="203" spans="1:9" s="27" customFormat="1" x14ac:dyDescent="0.25">
      <c r="A203" s="24">
        <v>699</v>
      </c>
      <c r="B203" s="20" t="s">
        <v>1431</v>
      </c>
      <c r="C203" s="25" t="s">
        <v>1432</v>
      </c>
      <c r="D203" s="20" t="s">
        <v>1433</v>
      </c>
      <c r="E203" s="31" t="s">
        <v>1600</v>
      </c>
      <c r="F203" s="20" t="s">
        <v>1433</v>
      </c>
      <c r="G203" s="36"/>
      <c r="H203" s="20"/>
      <c r="I203" s="43">
        <f t="shared" si="3"/>
        <v>0</v>
      </c>
    </row>
    <row r="204" spans="1:9" s="27" customFormat="1" x14ac:dyDescent="0.25">
      <c r="A204" s="24">
        <v>700</v>
      </c>
      <c r="B204" s="20" t="s">
        <v>1434</v>
      </c>
      <c r="C204" s="25" t="s">
        <v>1435</v>
      </c>
      <c r="D204" s="20" t="s">
        <v>1436</v>
      </c>
      <c r="E204" s="31" t="s">
        <v>1600</v>
      </c>
      <c r="F204" s="20" t="s">
        <v>1436</v>
      </c>
      <c r="G204" s="36"/>
      <c r="H204" s="20"/>
      <c r="I204" s="43">
        <f t="shared" si="3"/>
        <v>0</v>
      </c>
    </row>
    <row r="205" spans="1:9" s="27" customFormat="1" x14ac:dyDescent="0.25">
      <c r="A205" s="24">
        <v>702</v>
      </c>
      <c r="B205" s="20" t="s">
        <v>1439</v>
      </c>
      <c r="C205" s="25" t="s">
        <v>1440</v>
      </c>
      <c r="D205" s="20" t="s">
        <v>1436</v>
      </c>
      <c r="E205" s="31" t="s">
        <v>1600</v>
      </c>
      <c r="F205" s="20" t="s">
        <v>1436</v>
      </c>
      <c r="G205" s="36"/>
      <c r="H205" s="20"/>
      <c r="I205" s="43">
        <f t="shared" si="3"/>
        <v>0</v>
      </c>
    </row>
    <row r="206" spans="1:9" x14ac:dyDescent="0.25">
      <c r="A206" s="4">
        <v>707</v>
      </c>
      <c r="B206" s="2" t="s">
        <v>1439</v>
      </c>
      <c r="C206" s="5" t="s">
        <v>1445</v>
      </c>
      <c r="D206" s="2" t="s">
        <v>1347</v>
      </c>
      <c r="E206" s="18" t="s">
        <v>1600</v>
      </c>
      <c r="F206" s="2" t="s">
        <v>1347</v>
      </c>
      <c r="G206" s="35"/>
      <c r="H206" s="2">
        <f>VLOOKUP(F206,KQL!$B$3:$C$37,2,0)</f>
        <v>5.9</v>
      </c>
      <c r="I206" s="43">
        <f t="shared" si="3"/>
        <v>7</v>
      </c>
    </row>
    <row r="207" spans="1:9" x14ac:dyDescent="0.25">
      <c r="A207" s="4">
        <v>719</v>
      </c>
      <c r="B207" s="2" t="s">
        <v>1452</v>
      </c>
      <c r="C207" s="5" t="s">
        <v>1453</v>
      </c>
      <c r="D207" s="2" t="s">
        <v>1347</v>
      </c>
      <c r="E207" s="18" t="s">
        <v>1600</v>
      </c>
      <c r="F207" s="2" t="s">
        <v>1347</v>
      </c>
      <c r="G207" s="35"/>
      <c r="H207" s="2">
        <f>VLOOKUP(F207,KQL!$B$3:$C$37,2,0)</f>
        <v>5.9</v>
      </c>
      <c r="I207" s="43">
        <f t="shared" si="3"/>
        <v>7</v>
      </c>
    </row>
    <row r="208" spans="1:9" x14ac:dyDescent="0.25">
      <c r="A208" s="4">
        <v>720</v>
      </c>
      <c r="B208" s="2" t="s">
        <v>1454</v>
      </c>
      <c r="C208" s="5" t="s">
        <v>1455</v>
      </c>
      <c r="D208" s="2" t="s">
        <v>1347</v>
      </c>
      <c r="E208" s="18" t="s">
        <v>1600</v>
      </c>
      <c r="F208" s="2" t="s">
        <v>1347</v>
      </c>
      <c r="G208" s="35"/>
      <c r="H208" s="2">
        <f>VLOOKUP(F208,KQL!$B$3:$C$37,2,0)</f>
        <v>5.9</v>
      </c>
      <c r="I208" s="43">
        <f t="shared" si="3"/>
        <v>7</v>
      </c>
    </row>
    <row r="209" spans="1:9" x14ac:dyDescent="0.25">
      <c r="A209" s="4">
        <v>21</v>
      </c>
      <c r="B209" s="2" t="s">
        <v>1468</v>
      </c>
      <c r="C209" s="5" t="s">
        <v>1469</v>
      </c>
      <c r="D209" s="2" t="s">
        <v>1347</v>
      </c>
      <c r="E209" s="18" t="s">
        <v>1600</v>
      </c>
      <c r="F209" s="2" t="s">
        <v>1347</v>
      </c>
      <c r="G209" s="35"/>
      <c r="H209" s="2">
        <f>VLOOKUP(F209,KQL!$B$3:$C$37,2,0)</f>
        <v>5.9</v>
      </c>
      <c r="I209" s="43">
        <f t="shared" si="3"/>
        <v>7</v>
      </c>
    </row>
    <row r="210" spans="1:9" x14ac:dyDescent="0.25">
      <c r="A210" s="4">
        <v>22</v>
      </c>
      <c r="B210" s="2" t="s">
        <v>1470</v>
      </c>
      <c r="C210" s="5" t="s">
        <v>1471</v>
      </c>
      <c r="D210" s="2" t="s">
        <v>1347</v>
      </c>
      <c r="E210" s="18" t="s">
        <v>1600</v>
      </c>
      <c r="F210" s="2" t="s">
        <v>1347</v>
      </c>
      <c r="G210" s="35"/>
      <c r="H210" s="2">
        <f>VLOOKUP(F210,KQL!$B$3:$C$37,2,0)</f>
        <v>5.9</v>
      </c>
      <c r="I210" s="43">
        <f t="shared" si="3"/>
        <v>7</v>
      </c>
    </row>
    <row r="211" spans="1:9" x14ac:dyDescent="0.25">
      <c r="A211" s="4">
        <v>15</v>
      </c>
      <c r="B211" s="2" t="s">
        <v>1472</v>
      </c>
      <c r="C211" s="5" t="s">
        <v>1473</v>
      </c>
      <c r="D211" s="2" t="s">
        <v>1347</v>
      </c>
      <c r="E211" s="18" t="s">
        <v>1600</v>
      </c>
      <c r="F211" s="2" t="s">
        <v>1347</v>
      </c>
      <c r="G211" s="35"/>
      <c r="H211" s="2">
        <f>VLOOKUP(F211,KQL!$B$3:$C$37,2,0)</f>
        <v>5.9</v>
      </c>
      <c r="I211" s="43">
        <f t="shared" si="3"/>
        <v>7</v>
      </c>
    </row>
    <row r="212" spans="1:9" x14ac:dyDescent="0.25">
      <c r="A212" s="4">
        <v>711</v>
      </c>
      <c r="B212" s="2" t="s">
        <v>1474</v>
      </c>
      <c r="C212" s="5" t="s">
        <v>1475</v>
      </c>
      <c r="D212" s="2" t="s">
        <v>1347</v>
      </c>
      <c r="E212" s="18" t="s">
        <v>1600</v>
      </c>
      <c r="F212" s="2" t="s">
        <v>1347</v>
      </c>
      <c r="G212" s="35"/>
      <c r="H212" s="2">
        <f>VLOOKUP(F212,KQL!$B$3:$C$37,2,0)</f>
        <v>5.9</v>
      </c>
      <c r="I212" s="43">
        <f t="shared" si="3"/>
        <v>7</v>
      </c>
    </row>
    <row r="213" spans="1:9" x14ac:dyDescent="0.25">
      <c r="A213" s="4">
        <v>716</v>
      </c>
      <c r="B213" s="2" t="s">
        <v>1476</v>
      </c>
      <c r="C213" s="5" t="s">
        <v>1477</v>
      </c>
      <c r="D213" s="2" t="s">
        <v>1347</v>
      </c>
      <c r="E213" s="18" t="s">
        <v>1600</v>
      </c>
      <c r="F213" s="2" t="s">
        <v>1347</v>
      </c>
      <c r="G213" s="35"/>
      <c r="H213" s="2">
        <f>VLOOKUP(F213,KQL!$B$3:$C$37,2,0)</f>
        <v>5.9</v>
      </c>
      <c r="I213" s="43">
        <f t="shared" si="3"/>
        <v>7</v>
      </c>
    </row>
    <row r="214" spans="1:9" x14ac:dyDescent="0.25">
      <c r="A214" s="4">
        <v>718</v>
      </c>
      <c r="B214" s="2" t="s">
        <v>1478</v>
      </c>
      <c r="C214" s="5" t="s">
        <v>1479</v>
      </c>
      <c r="D214" s="2" t="s">
        <v>1347</v>
      </c>
      <c r="E214" s="18" t="s">
        <v>1600</v>
      </c>
      <c r="F214" s="2" t="s">
        <v>1347</v>
      </c>
      <c r="G214" s="35"/>
      <c r="H214" s="2">
        <f>VLOOKUP(F214,KQL!$B$3:$C$37,2,0)</f>
        <v>5.9</v>
      </c>
      <c r="I214" s="43">
        <f t="shared" si="3"/>
        <v>7</v>
      </c>
    </row>
    <row r="215" spans="1:9" x14ac:dyDescent="0.25">
      <c r="A215" s="4">
        <v>739</v>
      </c>
      <c r="B215" s="2" t="s">
        <v>1483</v>
      </c>
      <c r="C215" s="5" t="s">
        <v>1484</v>
      </c>
      <c r="D215" s="2" t="s">
        <v>1482</v>
      </c>
      <c r="E215" s="18" t="s">
        <v>1600</v>
      </c>
      <c r="F215" s="2" t="s">
        <v>1482</v>
      </c>
      <c r="G215" s="35"/>
      <c r="H215" s="2">
        <f>VLOOKUP(F215,KQL!$B$3:$C$37,2,0)</f>
        <v>5.84</v>
      </c>
      <c r="I215" s="43">
        <f t="shared" si="3"/>
        <v>5</v>
      </c>
    </row>
    <row r="216" spans="1:9" x14ac:dyDescent="0.25">
      <c r="A216" s="4">
        <v>722</v>
      </c>
      <c r="B216" s="2" t="s">
        <v>1500</v>
      </c>
      <c r="C216" s="5" t="s">
        <v>1501</v>
      </c>
      <c r="D216" s="2" t="s">
        <v>229</v>
      </c>
      <c r="E216" s="18" t="s">
        <v>1600</v>
      </c>
      <c r="F216" s="2" t="s">
        <v>229</v>
      </c>
      <c r="G216" s="35"/>
      <c r="H216" s="2">
        <f>VLOOKUP(F216,KQL!$B$3:$C$37,2,0)</f>
        <v>5.73</v>
      </c>
      <c r="I216" s="43">
        <f t="shared" si="3"/>
        <v>5</v>
      </c>
    </row>
    <row r="217" spans="1:9" x14ac:dyDescent="0.25">
      <c r="A217" s="4">
        <v>727</v>
      </c>
      <c r="B217" s="2" t="s">
        <v>1504</v>
      </c>
      <c r="C217" s="5" t="s">
        <v>1505</v>
      </c>
      <c r="D217" s="2" t="s">
        <v>229</v>
      </c>
      <c r="E217" s="18" t="s">
        <v>1600</v>
      </c>
      <c r="F217" s="2" t="s">
        <v>229</v>
      </c>
      <c r="G217" s="35"/>
      <c r="H217" s="2">
        <f>VLOOKUP(F217,KQL!$B$3:$C$37,2,0)</f>
        <v>5.73</v>
      </c>
      <c r="I217" s="43">
        <f t="shared" si="3"/>
        <v>5</v>
      </c>
    </row>
    <row r="218" spans="1:9" x14ac:dyDescent="0.25">
      <c r="A218" s="4">
        <v>728</v>
      </c>
      <c r="B218" s="2" t="s">
        <v>1506</v>
      </c>
      <c r="C218" s="5" t="s">
        <v>1507</v>
      </c>
      <c r="D218" s="2" t="s">
        <v>1508</v>
      </c>
      <c r="E218" s="18" t="s">
        <v>1600</v>
      </c>
      <c r="F218" s="2" t="s">
        <v>1508</v>
      </c>
      <c r="G218" s="35"/>
      <c r="H218" s="2">
        <f>VLOOKUP(F218,KQL!$B$3:$C$37,2,0)</f>
        <v>5.67</v>
      </c>
      <c r="I218" s="43">
        <f t="shared" si="3"/>
        <v>5</v>
      </c>
    </row>
    <row r="219" spans="1:9" x14ac:dyDescent="0.25">
      <c r="A219" s="6">
        <v>729</v>
      </c>
      <c r="B219" s="7" t="s">
        <v>1509</v>
      </c>
      <c r="C219" s="8" t="s">
        <v>1510</v>
      </c>
      <c r="D219" s="7" t="s">
        <v>1508</v>
      </c>
      <c r="E219" s="19" t="s">
        <v>1600</v>
      </c>
      <c r="F219" s="7" t="s">
        <v>1508</v>
      </c>
      <c r="G219" s="40"/>
      <c r="H219" s="2">
        <f>VLOOKUP(F219,KQL!$B$3:$C$37,2,0)</f>
        <v>5.67</v>
      </c>
      <c r="I219" s="43">
        <f t="shared" si="3"/>
        <v>5</v>
      </c>
    </row>
    <row r="220" spans="1:9" x14ac:dyDescent="0.25">
      <c r="A220" s="4">
        <v>730</v>
      </c>
      <c r="B220" s="2" t="s">
        <v>1511</v>
      </c>
      <c r="C220" s="5" t="s">
        <v>1512</v>
      </c>
      <c r="D220" s="2" t="s">
        <v>1508</v>
      </c>
      <c r="E220" s="18" t="s">
        <v>1600</v>
      </c>
      <c r="F220" s="2" t="s">
        <v>1508</v>
      </c>
      <c r="G220" s="35"/>
      <c r="H220" s="2">
        <f>VLOOKUP(F220,KQL!$B$3:$C$37,2,0)</f>
        <v>5.67</v>
      </c>
      <c r="I220" s="43">
        <f t="shared" si="3"/>
        <v>5</v>
      </c>
    </row>
    <row r="221" spans="1:9" x14ac:dyDescent="0.25">
      <c r="A221" s="4">
        <v>731</v>
      </c>
      <c r="B221" s="2" t="s">
        <v>1513</v>
      </c>
      <c r="C221" s="5" t="s">
        <v>1514</v>
      </c>
      <c r="D221" s="2" t="s">
        <v>1508</v>
      </c>
      <c r="E221" s="18" t="s">
        <v>1600</v>
      </c>
      <c r="F221" s="2" t="s">
        <v>1508</v>
      </c>
      <c r="G221" s="35"/>
      <c r="H221" s="2">
        <f>VLOOKUP(F221,KQL!$B$3:$C$37,2,0)</f>
        <v>5.67</v>
      </c>
      <c r="I221" s="43">
        <f t="shared" si="3"/>
        <v>5</v>
      </c>
    </row>
    <row r="222" spans="1:9" x14ac:dyDescent="0.25">
      <c r="A222" s="4">
        <v>732</v>
      </c>
      <c r="B222" s="2" t="s">
        <v>1515</v>
      </c>
      <c r="C222" s="5" t="s">
        <v>1516</v>
      </c>
      <c r="D222" s="2" t="s">
        <v>1508</v>
      </c>
      <c r="E222" s="18" t="s">
        <v>1600</v>
      </c>
      <c r="F222" s="2" t="s">
        <v>1508</v>
      </c>
      <c r="G222" s="35"/>
      <c r="H222" s="2">
        <f>VLOOKUP(F222,KQL!$B$3:$C$37,2,0)</f>
        <v>5.67</v>
      </c>
      <c r="I222" s="43">
        <f t="shared" si="3"/>
        <v>5</v>
      </c>
    </row>
    <row r="223" spans="1:9" x14ac:dyDescent="0.25">
      <c r="A223" s="4">
        <v>733</v>
      </c>
      <c r="B223" s="2" t="s">
        <v>1517</v>
      </c>
      <c r="C223" s="5" t="s">
        <v>1518</v>
      </c>
      <c r="D223" s="2" t="s">
        <v>1508</v>
      </c>
      <c r="E223" s="18" t="s">
        <v>1600</v>
      </c>
      <c r="F223" s="2" t="s">
        <v>1508</v>
      </c>
      <c r="G223" s="35"/>
      <c r="H223" s="2">
        <f>VLOOKUP(F223,KQL!$B$3:$C$37,2,0)</f>
        <v>5.67</v>
      </c>
      <c r="I223" s="43">
        <f t="shared" si="3"/>
        <v>5</v>
      </c>
    </row>
    <row r="224" spans="1:9" x14ac:dyDescent="0.25">
      <c r="A224" s="4">
        <v>734</v>
      </c>
      <c r="B224" s="2" t="s">
        <v>1519</v>
      </c>
      <c r="C224" s="5" t="s">
        <v>1520</v>
      </c>
      <c r="D224" s="2" t="s">
        <v>1508</v>
      </c>
      <c r="E224" s="18" t="s">
        <v>1600</v>
      </c>
      <c r="F224" s="2" t="s">
        <v>1508</v>
      </c>
      <c r="G224" s="35"/>
      <c r="H224" s="2">
        <f>VLOOKUP(F224,KQL!$B$3:$C$37,2,0)</f>
        <v>5.67</v>
      </c>
      <c r="I224" s="43">
        <f t="shared" si="3"/>
        <v>5</v>
      </c>
    </row>
    <row r="225" spans="1:9" x14ac:dyDescent="0.25">
      <c r="A225" s="4">
        <v>735</v>
      </c>
      <c r="B225" s="2" t="s">
        <v>1521</v>
      </c>
      <c r="C225" s="5" t="s">
        <v>1522</v>
      </c>
      <c r="D225" s="2" t="s">
        <v>1508</v>
      </c>
      <c r="E225" s="18" t="s">
        <v>1600</v>
      </c>
      <c r="F225" s="2" t="s">
        <v>1508</v>
      </c>
      <c r="G225" s="35"/>
      <c r="H225" s="2">
        <f>VLOOKUP(F225,KQL!$B$3:$C$37,2,0)</f>
        <v>5.67</v>
      </c>
      <c r="I225" s="43">
        <f t="shared" si="3"/>
        <v>5</v>
      </c>
    </row>
    <row r="226" spans="1:9" x14ac:dyDescent="0.25">
      <c r="A226" s="4">
        <v>736</v>
      </c>
      <c r="B226" s="2" t="s">
        <v>1523</v>
      </c>
      <c r="C226" s="5" t="s">
        <v>1524</v>
      </c>
      <c r="D226" s="2" t="s">
        <v>1508</v>
      </c>
      <c r="E226" s="18" t="s">
        <v>1600</v>
      </c>
      <c r="F226" s="2" t="s">
        <v>1508</v>
      </c>
      <c r="G226" s="35"/>
      <c r="H226" s="2">
        <f>VLOOKUP(F226,KQL!$B$3:$C$37,2,0)</f>
        <v>5.67</v>
      </c>
      <c r="I226" s="43">
        <f t="shared" si="3"/>
        <v>5</v>
      </c>
    </row>
    <row r="227" spans="1:9" x14ac:dyDescent="0.25">
      <c r="A227" s="4">
        <v>737</v>
      </c>
      <c r="B227" s="2" t="s">
        <v>1525</v>
      </c>
      <c r="C227" s="5" t="s">
        <v>1526</v>
      </c>
      <c r="D227" s="2" t="s">
        <v>1508</v>
      </c>
      <c r="E227" s="18" t="s">
        <v>1600</v>
      </c>
      <c r="F227" s="2" t="s">
        <v>1508</v>
      </c>
      <c r="G227" s="35"/>
      <c r="H227" s="2">
        <f>VLOOKUP(F227,KQL!$B$3:$C$37,2,0)</f>
        <v>5.67</v>
      </c>
      <c r="I227" s="43">
        <f t="shared" si="3"/>
        <v>5</v>
      </c>
    </row>
    <row r="228" spans="1:9" s="27" customFormat="1" x14ac:dyDescent="0.25">
      <c r="A228" s="24">
        <v>746</v>
      </c>
      <c r="B228" s="20" t="s">
        <v>1527</v>
      </c>
      <c r="C228" s="25" t="s">
        <v>1528</v>
      </c>
      <c r="D228" s="20" t="s">
        <v>1529</v>
      </c>
      <c r="E228" s="31" t="s">
        <v>1600</v>
      </c>
      <c r="F228" s="20" t="s">
        <v>1529</v>
      </c>
      <c r="G228" s="36"/>
      <c r="H228" s="20"/>
      <c r="I228" s="43">
        <f t="shared" si="3"/>
        <v>0</v>
      </c>
    </row>
    <row r="229" spans="1:9" s="27" customFormat="1" x14ac:dyDescent="0.25">
      <c r="A229" s="24">
        <v>747</v>
      </c>
      <c r="B229" s="20" t="s">
        <v>1530</v>
      </c>
      <c r="C229" s="25" t="s">
        <v>1531</v>
      </c>
      <c r="D229" s="20" t="s">
        <v>1532</v>
      </c>
      <c r="E229" s="31" t="s">
        <v>1600</v>
      </c>
      <c r="F229" s="20" t="s">
        <v>1532</v>
      </c>
      <c r="G229" s="36"/>
      <c r="H229" s="20"/>
      <c r="I229" s="43">
        <f t="shared" si="3"/>
        <v>0</v>
      </c>
    </row>
    <row r="230" spans="1:9" s="27" customFormat="1" x14ac:dyDescent="0.25">
      <c r="A230" s="24">
        <v>748</v>
      </c>
      <c r="B230" s="20" t="s">
        <v>1533</v>
      </c>
      <c r="C230" s="25" t="s">
        <v>1534</v>
      </c>
      <c r="D230" s="20" t="s">
        <v>1535</v>
      </c>
      <c r="E230" s="31" t="s">
        <v>1600</v>
      </c>
      <c r="F230" s="20" t="s">
        <v>1535</v>
      </c>
      <c r="G230" s="36"/>
      <c r="H230" s="20"/>
      <c r="I230" s="43">
        <f t="shared" si="3"/>
        <v>0</v>
      </c>
    </row>
    <row r="231" spans="1:9" s="46" customFormat="1" x14ac:dyDescent="0.25">
      <c r="A231" s="42">
        <v>26</v>
      </c>
      <c r="B231" s="43" t="s">
        <v>53</v>
      </c>
      <c r="C231" s="44" t="s">
        <v>54</v>
      </c>
      <c r="D231" s="43" t="s">
        <v>55</v>
      </c>
      <c r="E231" s="45" t="s">
        <v>1603</v>
      </c>
      <c r="F231" s="43" t="s">
        <v>55</v>
      </c>
      <c r="G231" s="47" t="s">
        <v>1538</v>
      </c>
      <c r="H231" s="43">
        <f>VLOOKUP(C231,'Diem giang vien'!$C$2:$L$425,10,0)</f>
        <v>5.99</v>
      </c>
      <c r="I231" s="43">
        <f t="shared" si="3"/>
        <v>7</v>
      </c>
    </row>
    <row r="232" spans="1:9" s="46" customFormat="1" x14ac:dyDescent="0.25">
      <c r="A232" s="42">
        <v>27</v>
      </c>
      <c r="B232" s="43" t="s">
        <v>56</v>
      </c>
      <c r="C232" s="44" t="s">
        <v>57</v>
      </c>
      <c r="D232" s="43" t="s">
        <v>55</v>
      </c>
      <c r="E232" s="45" t="s">
        <v>1603</v>
      </c>
      <c r="F232" s="43" t="s">
        <v>55</v>
      </c>
      <c r="G232" s="47" t="s">
        <v>1538</v>
      </c>
      <c r="H232" s="43">
        <f>VLOOKUP(C232,'Diem giang vien'!$C$2:$L$425,10,0)</f>
        <v>6.23</v>
      </c>
      <c r="I232" s="43">
        <f t="shared" si="3"/>
        <v>7</v>
      </c>
    </row>
    <row r="233" spans="1:9" s="46" customFormat="1" x14ac:dyDescent="0.25">
      <c r="A233" s="42">
        <v>31</v>
      </c>
      <c r="B233" s="43" t="s">
        <v>58</v>
      </c>
      <c r="C233" s="44" t="s">
        <v>59</v>
      </c>
      <c r="D233" s="43" t="s">
        <v>55</v>
      </c>
      <c r="E233" s="45" t="s">
        <v>1603</v>
      </c>
      <c r="F233" s="43" t="s">
        <v>55</v>
      </c>
      <c r="G233" s="47" t="s">
        <v>1538</v>
      </c>
      <c r="H233" s="43">
        <f>VLOOKUP(C233,'Diem giang vien'!$C$2:$L$425,10,0)</f>
        <v>5.97</v>
      </c>
      <c r="I233" s="43">
        <f t="shared" si="3"/>
        <v>7</v>
      </c>
    </row>
    <row r="234" spans="1:9" s="89" customFormat="1" x14ac:dyDescent="0.25">
      <c r="A234" s="84">
        <v>35</v>
      </c>
      <c r="B234" s="85" t="s">
        <v>60</v>
      </c>
      <c r="C234" s="86" t="s">
        <v>61</v>
      </c>
      <c r="D234" s="85" t="s">
        <v>55</v>
      </c>
      <c r="E234" s="87" t="s">
        <v>1603</v>
      </c>
      <c r="F234" s="85" t="s">
        <v>55</v>
      </c>
      <c r="G234" s="88" t="s">
        <v>1538</v>
      </c>
      <c r="H234" s="43">
        <f>VLOOKUP(C234,'Diem giang vien'!$C$2:$L$425,10,0)</f>
        <v>6.1</v>
      </c>
      <c r="I234" s="43">
        <f t="shared" si="3"/>
        <v>7</v>
      </c>
    </row>
    <row r="235" spans="1:9" s="89" customFormat="1" x14ac:dyDescent="0.25">
      <c r="A235" s="84">
        <v>36</v>
      </c>
      <c r="B235" s="85" t="s">
        <v>62</v>
      </c>
      <c r="C235" s="86" t="s">
        <v>63</v>
      </c>
      <c r="D235" s="85" t="s">
        <v>55</v>
      </c>
      <c r="E235" s="87" t="s">
        <v>1603</v>
      </c>
      <c r="F235" s="85" t="s">
        <v>55</v>
      </c>
      <c r="G235" s="88" t="s">
        <v>1538</v>
      </c>
      <c r="H235" s="43">
        <f>VLOOKUP(C235,'Diem giang vien'!$C$2:$L$425,10,0)</f>
        <v>6.1</v>
      </c>
      <c r="I235" s="43">
        <f t="shared" si="3"/>
        <v>7</v>
      </c>
    </row>
    <row r="236" spans="1:9" s="46" customFormat="1" x14ac:dyDescent="0.25">
      <c r="A236" s="42">
        <v>41</v>
      </c>
      <c r="B236" s="43" t="s">
        <v>64</v>
      </c>
      <c r="C236" s="44" t="s">
        <v>65</v>
      </c>
      <c r="D236" s="43" t="s">
        <v>55</v>
      </c>
      <c r="E236" s="45" t="s">
        <v>1603</v>
      </c>
      <c r="F236" s="43" t="s">
        <v>55</v>
      </c>
      <c r="G236" s="47" t="s">
        <v>1538</v>
      </c>
      <c r="H236" s="43">
        <f>VLOOKUP(C236,'Diem giang vien'!$C$2:$L$425,10,0)</f>
        <v>5.87</v>
      </c>
      <c r="I236" s="43">
        <f t="shared" si="3"/>
        <v>5</v>
      </c>
    </row>
    <row r="237" spans="1:9" s="89" customFormat="1" x14ac:dyDescent="0.25">
      <c r="A237" s="84">
        <v>42</v>
      </c>
      <c r="B237" s="85" t="s">
        <v>66</v>
      </c>
      <c r="C237" s="86" t="s">
        <v>67</v>
      </c>
      <c r="D237" s="85" t="s">
        <v>55</v>
      </c>
      <c r="E237" s="87" t="s">
        <v>1603</v>
      </c>
      <c r="F237" s="85" t="s">
        <v>55</v>
      </c>
      <c r="G237" s="88" t="s">
        <v>1538</v>
      </c>
      <c r="H237" s="43">
        <f>VLOOKUP(C237,'Diem giang vien'!$C$2:$L$425,10,0)</f>
        <v>6.1</v>
      </c>
      <c r="I237" s="43">
        <f t="shared" si="3"/>
        <v>7</v>
      </c>
    </row>
    <row r="238" spans="1:9" s="46" customFormat="1" x14ac:dyDescent="0.25">
      <c r="A238" s="42">
        <v>40</v>
      </c>
      <c r="B238" s="43" t="s">
        <v>68</v>
      </c>
      <c r="C238" s="44" t="s">
        <v>69</v>
      </c>
      <c r="D238" s="43" t="s">
        <v>55</v>
      </c>
      <c r="E238" s="45" t="s">
        <v>1603</v>
      </c>
      <c r="F238" s="43" t="s">
        <v>55</v>
      </c>
      <c r="G238" s="47" t="s">
        <v>1539</v>
      </c>
      <c r="H238" s="43">
        <f>VLOOKUP(C238,'Diem giang vien'!$C$2:$L$425,10,0)</f>
        <v>6.08</v>
      </c>
      <c r="I238" s="43">
        <f t="shared" si="3"/>
        <v>7</v>
      </c>
    </row>
    <row r="239" spans="1:9" s="46" customFormat="1" x14ac:dyDescent="0.25">
      <c r="A239" s="42">
        <v>39</v>
      </c>
      <c r="B239" s="43" t="s">
        <v>90</v>
      </c>
      <c r="C239" s="44" t="s">
        <v>91</v>
      </c>
      <c r="D239" s="43" t="s">
        <v>55</v>
      </c>
      <c r="E239" s="45" t="s">
        <v>1603</v>
      </c>
      <c r="F239" s="43" t="s">
        <v>55</v>
      </c>
      <c r="G239" s="47" t="s">
        <v>1539</v>
      </c>
      <c r="H239" s="43">
        <f>VLOOKUP(C239,'Diem giang vien'!$C$2:$L$425,10,0)</f>
        <v>6.14</v>
      </c>
      <c r="I239" s="43">
        <f t="shared" si="3"/>
        <v>7</v>
      </c>
    </row>
    <row r="240" spans="1:9" s="46" customFormat="1" x14ac:dyDescent="0.25">
      <c r="A240" s="42">
        <v>25</v>
      </c>
      <c r="B240" s="43" t="s">
        <v>70</v>
      </c>
      <c r="C240" s="44" t="s">
        <v>71</v>
      </c>
      <c r="D240" s="43" t="s">
        <v>55</v>
      </c>
      <c r="E240" s="45" t="s">
        <v>1603</v>
      </c>
      <c r="F240" s="43" t="s">
        <v>55</v>
      </c>
      <c r="G240" s="47" t="s">
        <v>1540</v>
      </c>
      <c r="H240" s="43">
        <f>VLOOKUP(C240,'Diem giang vien'!$C$2:$L$425,10,0)</f>
        <v>5.83</v>
      </c>
      <c r="I240" s="43">
        <f t="shared" si="3"/>
        <v>5</v>
      </c>
    </row>
    <row r="241" spans="1:9" s="46" customFormat="1" x14ac:dyDescent="0.25">
      <c r="A241" s="42">
        <v>28</v>
      </c>
      <c r="B241" s="43" t="s">
        <v>72</v>
      </c>
      <c r="C241" s="44" t="s">
        <v>73</v>
      </c>
      <c r="D241" s="43" t="s">
        <v>55</v>
      </c>
      <c r="E241" s="45" t="s">
        <v>1603</v>
      </c>
      <c r="F241" s="43" t="s">
        <v>55</v>
      </c>
      <c r="G241" s="48" t="s">
        <v>1540</v>
      </c>
      <c r="H241" s="43">
        <f>VLOOKUP(C241,'Diem giang vien'!$C$2:$L$425,10,0)</f>
        <v>5.58</v>
      </c>
      <c r="I241" s="43">
        <f t="shared" si="3"/>
        <v>5</v>
      </c>
    </row>
    <row r="242" spans="1:9" s="89" customFormat="1" x14ac:dyDescent="0.25">
      <c r="A242" s="84">
        <v>34</v>
      </c>
      <c r="B242" s="85" t="s">
        <v>74</v>
      </c>
      <c r="C242" s="86" t="s">
        <v>75</v>
      </c>
      <c r="D242" s="85" t="s">
        <v>55</v>
      </c>
      <c r="E242" s="87" t="s">
        <v>1603</v>
      </c>
      <c r="F242" s="85" t="s">
        <v>55</v>
      </c>
      <c r="G242" s="88" t="s">
        <v>1540</v>
      </c>
      <c r="H242" s="43">
        <f>VLOOKUP(C242,'Diem giang vien'!$C$2:$L$425,10,0)</f>
        <v>6.05</v>
      </c>
      <c r="I242" s="43">
        <f t="shared" si="3"/>
        <v>7</v>
      </c>
    </row>
    <row r="243" spans="1:9" s="89" customFormat="1" x14ac:dyDescent="0.25">
      <c r="A243" s="84">
        <v>37</v>
      </c>
      <c r="B243" s="85" t="s">
        <v>76</v>
      </c>
      <c r="C243" s="86" t="s">
        <v>77</v>
      </c>
      <c r="D243" s="85" t="s">
        <v>55</v>
      </c>
      <c r="E243" s="87" t="s">
        <v>1603</v>
      </c>
      <c r="F243" s="85" t="s">
        <v>55</v>
      </c>
      <c r="G243" s="88" t="s">
        <v>1540</v>
      </c>
      <c r="H243" s="43">
        <f>VLOOKUP(C243,'Diem giang vien'!$C$2:$L$425,10,0)</f>
        <v>6.05</v>
      </c>
      <c r="I243" s="43">
        <f t="shared" si="3"/>
        <v>7</v>
      </c>
    </row>
    <row r="244" spans="1:9" s="46" customFormat="1" x14ac:dyDescent="0.25">
      <c r="A244" s="42">
        <v>43</v>
      </c>
      <c r="B244" s="43" t="s">
        <v>78</v>
      </c>
      <c r="C244" s="44" t="s">
        <v>79</v>
      </c>
      <c r="D244" s="43" t="s">
        <v>55</v>
      </c>
      <c r="E244" s="45" t="s">
        <v>1603</v>
      </c>
      <c r="F244" s="43" t="s">
        <v>55</v>
      </c>
      <c r="G244" s="47" t="s">
        <v>1540</v>
      </c>
      <c r="H244" s="43">
        <f>VLOOKUP(C244,'Diem giang vien'!$C$2:$L$425,10,0)</f>
        <v>6.08</v>
      </c>
      <c r="I244" s="43">
        <f t="shared" si="3"/>
        <v>7</v>
      </c>
    </row>
    <row r="245" spans="1:9" s="46" customFormat="1" x14ac:dyDescent="0.25">
      <c r="A245" s="49">
        <v>30</v>
      </c>
      <c r="B245" s="50" t="s">
        <v>82</v>
      </c>
      <c r="C245" s="51" t="s">
        <v>83</v>
      </c>
      <c r="D245" s="50" t="s">
        <v>55</v>
      </c>
      <c r="E245" s="52" t="s">
        <v>1603</v>
      </c>
      <c r="F245" s="50" t="s">
        <v>55</v>
      </c>
      <c r="G245" s="53" t="s">
        <v>1540</v>
      </c>
      <c r="H245" s="43">
        <f>VLOOKUP(C245,'Diem giang vien'!$C$2:$L$425,10,0)</f>
        <v>5.97</v>
      </c>
      <c r="I245" s="43">
        <f t="shared" si="3"/>
        <v>7</v>
      </c>
    </row>
    <row r="246" spans="1:9" s="46" customFormat="1" x14ac:dyDescent="0.25">
      <c r="A246" s="42">
        <v>32</v>
      </c>
      <c r="B246" s="43" t="s">
        <v>84</v>
      </c>
      <c r="C246" s="44" t="s">
        <v>85</v>
      </c>
      <c r="D246" s="43" t="s">
        <v>55</v>
      </c>
      <c r="E246" s="45" t="s">
        <v>1603</v>
      </c>
      <c r="F246" s="43" t="s">
        <v>55</v>
      </c>
      <c r="G246" s="47" t="s">
        <v>1540</v>
      </c>
      <c r="H246" s="43">
        <f>VLOOKUP(C246,'Diem giang vien'!$C$2:$L$425,10,0)</f>
        <v>6.11</v>
      </c>
      <c r="I246" s="43">
        <f t="shared" si="3"/>
        <v>7</v>
      </c>
    </row>
    <row r="247" spans="1:9" s="46" customFormat="1" x14ac:dyDescent="0.25">
      <c r="A247" s="42">
        <v>38</v>
      </c>
      <c r="B247" s="43" t="s">
        <v>88</v>
      </c>
      <c r="C247" s="44" t="s">
        <v>89</v>
      </c>
      <c r="D247" s="43" t="s">
        <v>55</v>
      </c>
      <c r="E247" s="45" t="s">
        <v>1603</v>
      </c>
      <c r="F247" s="43" t="s">
        <v>55</v>
      </c>
      <c r="G247" s="47" t="s">
        <v>1540</v>
      </c>
      <c r="H247" s="43">
        <f>VLOOKUP(C247,'Diem giang vien'!$C$2:$L$425,10,0)</f>
        <v>6</v>
      </c>
      <c r="I247" s="43">
        <f t="shared" si="3"/>
        <v>7</v>
      </c>
    </row>
    <row r="248" spans="1:9" s="46" customFormat="1" x14ac:dyDescent="0.25">
      <c r="A248" s="42">
        <v>45</v>
      </c>
      <c r="B248" s="43" t="s">
        <v>92</v>
      </c>
      <c r="C248" s="44" t="s">
        <v>93</v>
      </c>
      <c r="D248" s="43" t="s">
        <v>94</v>
      </c>
      <c r="E248" s="45" t="s">
        <v>1603</v>
      </c>
      <c r="F248" s="43" t="s">
        <v>94</v>
      </c>
      <c r="G248" s="47" t="s">
        <v>1541</v>
      </c>
      <c r="H248" s="43">
        <f>VLOOKUP(C248,'Diem giang vien'!$C$2:$L$425,10,0)</f>
        <v>5.93</v>
      </c>
      <c r="I248" s="43">
        <f t="shared" si="3"/>
        <v>7</v>
      </c>
    </row>
    <row r="249" spans="1:9" s="46" customFormat="1" x14ac:dyDescent="0.25">
      <c r="A249" s="42">
        <v>52</v>
      </c>
      <c r="B249" s="43" t="s">
        <v>95</v>
      </c>
      <c r="C249" s="44" t="s">
        <v>96</v>
      </c>
      <c r="D249" s="43" t="s">
        <v>94</v>
      </c>
      <c r="E249" s="45" t="s">
        <v>1603</v>
      </c>
      <c r="F249" s="43" t="s">
        <v>94</v>
      </c>
      <c r="G249" s="47" t="s">
        <v>1541</v>
      </c>
      <c r="H249" s="43">
        <f>VLOOKUP(C249,'Diem giang vien'!$C$2:$L$425,10,0)</f>
        <v>5.64</v>
      </c>
      <c r="I249" s="43">
        <f t="shared" si="3"/>
        <v>5</v>
      </c>
    </row>
    <row r="250" spans="1:9" s="46" customFormat="1" x14ac:dyDescent="0.25">
      <c r="A250" s="42">
        <v>53</v>
      </c>
      <c r="B250" s="43" t="s">
        <v>97</v>
      </c>
      <c r="C250" s="44" t="s">
        <v>98</v>
      </c>
      <c r="D250" s="43" t="s">
        <v>94</v>
      </c>
      <c r="E250" s="45" t="s">
        <v>1603</v>
      </c>
      <c r="F250" s="43" t="s">
        <v>94</v>
      </c>
      <c r="G250" s="47" t="s">
        <v>1541</v>
      </c>
      <c r="H250" s="43">
        <f>VLOOKUP(C250,'Diem giang vien'!$C$2:$L$425,10,0)</f>
        <v>5.8</v>
      </c>
      <c r="I250" s="43">
        <f t="shared" si="3"/>
        <v>5</v>
      </c>
    </row>
    <row r="251" spans="1:9" s="46" customFormat="1" x14ac:dyDescent="0.25">
      <c r="A251" s="42">
        <v>68</v>
      </c>
      <c r="B251" s="43" t="s">
        <v>99</v>
      </c>
      <c r="C251" s="44" t="s">
        <v>100</v>
      </c>
      <c r="D251" s="43" t="s">
        <v>94</v>
      </c>
      <c r="E251" s="45" t="s">
        <v>1603</v>
      </c>
      <c r="F251" s="43" t="s">
        <v>94</v>
      </c>
      <c r="G251" s="47" t="s">
        <v>1541</v>
      </c>
      <c r="H251" s="43">
        <f>VLOOKUP(C251,'Diem giang vien'!$C$2:$L$425,10,0)</f>
        <v>5.96</v>
      </c>
      <c r="I251" s="43">
        <f t="shared" si="3"/>
        <v>7</v>
      </c>
    </row>
    <row r="252" spans="1:9" s="89" customFormat="1" x14ac:dyDescent="0.25">
      <c r="A252" s="84">
        <v>84</v>
      </c>
      <c r="B252" s="85" t="s">
        <v>101</v>
      </c>
      <c r="C252" s="86" t="s">
        <v>102</v>
      </c>
      <c r="D252" s="85" t="s">
        <v>94</v>
      </c>
      <c r="E252" s="87" t="s">
        <v>1603</v>
      </c>
      <c r="F252" s="85" t="s">
        <v>94</v>
      </c>
      <c r="G252" s="88" t="s">
        <v>1541</v>
      </c>
      <c r="H252" s="43">
        <f>VLOOKUP(C252,'Diem giang vien'!$C$2:$L$425,10,0)</f>
        <v>6.03</v>
      </c>
      <c r="I252" s="43">
        <f t="shared" si="3"/>
        <v>7</v>
      </c>
    </row>
    <row r="253" spans="1:9" s="89" customFormat="1" x14ac:dyDescent="0.25">
      <c r="A253" s="84">
        <v>88</v>
      </c>
      <c r="B253" s="85" t="s">
        <v>103</v>
      </c>
      <c r="C253" s="86" t="s">
        <v>104</v>
      </c>
      <c r="D253" s="85" t="s">
        <v>94</v>
      </c>
      <c r="E253" s="87" t="s">
        <v>1603</v>
      </c>
      <c r="F253" s="85" t="s">
        <v>94</v>
      </c>
      <c r="G253" s="88" t="s">
        <v>1541</v>
      </c>
      <c r="H253" s="43">
        <f>VLOOKUP(C253,'Diem giang vien'!$C$2:$L$425,10,0)</f>
        <v>5.94</v>
      </c>
      <c r="I253" s="43">
        <f t="shared" si="3"/>
        <v>7</v>
      </c>
    </row>
    <row r="254" spans="1:9" s="46" customFormat="1" x14ac:dyDescent="0.25">
      <c r="A254" s="42">
        <v>90</v>
      </c>
      <c r="B254" s="43" t="s">
        <v>105</v>
      </c>
      <c r="C254" s="44" t="s">
        <v>106</v>
      </c>
      <c r="D254" s="43" t="s">
        <v>94</v>
      </c>
      <c r="E254" s="45" t="s">
        <v>1603</v>
      </c>
      <c r="F254" s="43" t="s">
        <v>94</v>
      </c>
      <c r="G254" s="47" t="s">
        <v>1541</v>
      </c>
      <c r="H254" s="43">
        <f>VLOOKUP(C254,'Diem giang vien'!$C$2:$L$425,10,0)</f>
        <v>6.19</v>
      </c>
      <c r="I254" s="43">
        <f t="shared" si="3"/>
        <v>7</v>
      </c>
    </row>
    <row r="255" spans="1:9" s="46" customFormat="1" x14ac:dyDescent="0.25">
      <c r="A255" s="42">
        <v>93</v>
      </c>
      <c r="B255" s="43" t="s">
        <v>107</v>
      </c>
      <c r="C255" s="44" t="s">
        <v>108</v>
      </c>
      <c r="D255" s="43" t="s">
        <v>94</v>
      </c>
      <c r="E255" s="45" t="s">
        <v>1603</v>
      </c>
      <c r="F255" s="43" t="s">
        <v>94</v>
      </c>
      <c r="G255" s="47" t="s">
        <v>1541</v>
      </c>
      <c r="H255" s="43">
        <f>VLOOKUP(C255,'Diem giang vien'!$C$2:$L$425,10,0)</f>
        <v>6.02</v>
      </c>
      <c r="I255" s="43">
        <f t="shared" si="3"/>
        <v>7</v>
      </c>
    </row>
    <row r="256" spans="1:9" s="46" customFormat="1" x14ac:dyDescent="0.25">
      <c r="A256" s="42">
        <v>96</v>
      </c>
      <c r="B256" s="43" t="s">
        <v>109</v>
      </c>
      <c r="C256" s="44" t="s">
        <v>110</v>
      </c>
      <c r="D256" s="43" t="s">
        <v>94</v>
      </c>
      <c r="E256" s="45" t="s">
        <v>1603</v>
      </c>
      <c r="F256" s="43" t="s">
        <v>94</v>
      </c>
      <c r="G256" s="47" t="s">
        <v>1541</v>
      </c>
      <c r="H256" s="43">
        <f>VLOOKUP(C256,'Diem giang vien'!$C$2:$L$425,10,0)</f>
        <v>5.84</v>
      </c>
      <c r="I256" s="43">
        <f t="shared" si="3"/>
        <v>5</v>
      </c>
    </row>
    <row r="257" spans="1:9" s="46" customFormat="1" x14ac:dyDescent="0.25">
      <c r="A257" s="42">
        <v>101</v>
      </c>
      <c r="B257" s="43" t="s">
        <v>111</v>
      </c>
      <c r="C257" s="44" t="s">
        <v>112</v>
      </c>
      <c r="D257" s="43" t="s">
        <v>94</v>
      </c>
      <c r="E257" s="45" t="s">
        <v>1603</v>
      </c>
      <c r="F257" s="43" t="s">
        <v>94</v>
      </c>
      <c r="G257" s="47" t="s">
        <v>1541</v>
      </c>
      <c r="H257" s="43">
        <f>VLOOKUP(C257,'Diem giang vien'!$C$2:$L$425,10,0)</f>
        <v>6.09</v>
      </c>
      <c r="I257" s="43">
        <f t="shared" si="3"/>
        <v>7</v>
      </c>
    </row>
    <row r="258" spans="1:9" s="46" customFormat="1" x14ac:dyDescent="0.25">
      <c r="A258" s="42">
        <v>102</v>
      </c>
      <c r="B258" s="43" t="s">
        <v>113</v>
      </c>
      <c r="C258" s="44" t="s">
        <v>114</v>
      </c>
      <c r="D258" s="43" t="s">
        <v>94</v>
      </c>
      <c r="E258" s="45" t="s">
        <v>1603</v>
      </c>
      <c r="F258" s="43" t="s">
        <v>94</v>
      </c>
      <c r="G258" s="47" t="s">
        <v>1541</v>
      </c>
      <c r="H258" s="43">
        <f>VLOOKUP(C258,'Diem giang vien'!$C$2:$L$425,10,0)</f>
        <v>6.02</v>
      </c>
      <c r="I258" s="43">
        <f t="shared" si="3"/>
        <v>7</v>
      </c>
    </row>
    <row r="259" spans="1:9" s="46" customFormat="1" x14ac:dyDescent="0.25">
      <c r="A259" s="42">
        <v>56</v>
      </c>
      <c r="B259" s="43" t="s">
        <v>115</v>
      </c>
      <c r="C259" s="44" t="s">
        <v>116</v>
      </c>
      <c r="D259" s="43" t="s">
        <v>94</v>
      </c>
      <c r="E259" s="45" t="s">
        <v>1603</v>
      </c>
      <c r="F259" s="43" t="s">
        <v>94</v>
      </c>
      <c r="G259" s="47" t="s">
        <v>1542</v>
      </c>
      <c r="H259" s="43">
        <f>VLOOKUP(C259,'Diem giang vien'!$C$2:$L$425,10,0)</f>
        <v>6.34</v>
      </c>
      <c r="I259" s="43">
        <f t="shared" si="3"/>
        <v>7</v>
      </c>
    </row>
    <row r="260" spans="1:9" s="46" customFormat="1" x14ac:dyDescent="0.25">
      <c r="A260" s="42">
        <v>78</v>
      </c>
      <c r="B260" s="43" t="s">
        <v>117</v>
      </c>
      <c r="C260" s="44" t="s">
        <v>118</v>
      </c>
      <c r="D260" s="43" t="s">
        <v>94</v>
      </c>
      <c r="E260" s="45" t="s">
        <v>1603</v>
      </c>
      <c r="F260" s="43" t="s">
        <v>94</v>
      </c>
      <c r="G260" s="47" t="s">
        <v>1542</v>
      </c>
      <c r="H260" s="43">
        <f>VLOOKUP(C260,'Diem giang vien'!$C$2:$L$425,10,0)</f>
        <v>6.11</v>
      </c>
      <c r="I260" s="43">
        <f t="shared" ref="I260:I323" si="4">IF(H260&gt;=5.9,7,IF(AND(H260&lt;5.9,H260&gt;=5.2),5,IF(AND(H260&lt;5.2,H260&gt;=4.5),3,0)))</f>
        <v>7</v>
      </c>
    </row>
    <row r="261" spans="1:9" s="46" customFormat="1" x14ac:dyDescent="0.25">
      <c r="A261" s="42">
        <v>83</v>
      </c>
      <c r="B261" s="43" t="s">
        <v>119</v>
      </c>
      <c r="C261" s="44" t="s">
        <v>120</v>
      </c>
      <c r="D261" s="43" t="s">
        <v>94</v>
      </c>
      <c r="E261" s="45" t="s">
        <v>1603</v>
      </c>
      <c r="F261" s="43" t="s">
        <v>94</v>
      </c>
      <c r="G261" s="47" t="s">
        <v>1542</v>
      </c>
      <c r="H261" s="43">
        <f>VLOOKUP(C261,'Diem giang vien'!$C$2:$L$425,10,0)</f>
        <v>6.28</v>
      </c>
      <c r="I261" s="43">
        <f t="shared" si="4"/>
        <v>7</v>
      </c>
    </row>
    <row r="262" spans="1:9" s="46" customFormat="1" x14ac:dyDescent="0.25">
      <c r="A262" s="42">
        <v>95</v>
      </c>
      <c r="B262" s="43" t="s">
        <v>121</v>
      </c>
      <c r="C262" s="44" t="s">
        <v>122</v>
      </c>
      <c r="D262" s="43" t="s">
        <v>94</v>
      </c>
      <c r="E262" s="45" t="s">
        <v>1603</v>
      </c>
      <c r="F262" s="43" t="s">
        <v>94</v>
      </c>
      <c r="G262" s="47" t="s">
        <v>1542</v>
      </c>
      <c r="H262" s="43">
        <f>VLOOKUP(C262,'Diem giang vien'!$C$2:$L$425,10,0)</f>
        <v>6.16</v>
      </c>
      <c r="I262" s="43">
        <f t="shared" si="4"/>
        <v>7</v>
      </c>
    </row>
    <row r="263" spans="1:9" s="46" customFormat="1" x14ac:dyDescent="0.25">
      <c r="A263" s="42">
        <v>98</v>
      </c>
      <c r="B263" s="43" t="s">
        <v>123</v>
      </c>
      <c r="C263" s="44" t="s">
        <v>124</v>
      </c>
      <c r="D263" s="43" t="s">
        <v>94</v>
      </c>
      <c r="E263" s="45" t="s">
        <v>1603</v>
      </c>
      <c r="F263" s="43" t="s">
        <v>94</v>
      </c>
      <c r="G263" s="47" t="s">
        <v>1542</v>
      </c>
      <c r="H263" s="43">
        <f>VLOOKUP(C263,'Diem giang vien'!$C$2:$L$425,10,0)</f>
        <v>5.9</v>
      </c>
      <c r="I263" s="43">
        <f t="shared" si="4"/>
        <v>7</v>
      </c>
    </row>
    <row r="264" spans="1:9" s="46" customFormat="1" x14ac:dyDescent="0.25">
      <c r="A264" s="42">
        <v>106</v>
      </c>
      <c r="B264" s="43" t="s">
        <v>125</v>
      </c>
      <c r="C264" s="44" t="s">
        <v>126</v>
      </c>
      <c r="D264" s="43" t="s">
        <v>94</v>
      </c>
      <c r="E264" s="45" t="s">
        <v>1603</v>
      </c>
      <c r="F264" s="43" t="s">
        <v>94</v>
      </c>
      <c r="G264" s="47" t="s">
        <v>1542</v>
      </c>
      <c r="H264" s="43">
        <f>VLOOKUP(C264,'Diem giang vien'!$C$2:$L$425,10,0)</f>
        <v>6.34</v>
      </c>
      <c r="I264" s="43">
        <f t="shared" si="4"/>
        <v>7</v>
      </c>
    </row>
    <row r="265" spans="1:9" s="46" customFormat="1" x14ac:dyDescent="0.25">
      <c r="A265" s="42">
        <v>724</v>
      </c>
      <c r="B265" s="43" t="s">
        <v>227</v>
      </c>
      <c r="C265" s="44" t="s">
        <v>228</v>
      </c>
      <c r="D265" s="43" t="s">
        <v>229</v>
      </c>
      <c r="E265" s="45" t="s">
        <v>1603</v>
      </c>
      <c r="F265" s="43" t="s">
        <v>94</v>
      </c>
      <c r="G265" s="47" t="s">
        <v>1542</v>
      </c>
      <c r="H265" s="43">
        <f>VLOOKUP(C265,'Diem giang vien'!$C$2:$L$425,10,0)</f>
        <v>5.81</v>
      </c>
      <c r="I265" s="43">
        <f t="shared" si="4"/>
        <v>5</v>
      </c>
    </row>
    <row r="266" spans="1:9" s="46" customFormat="1" x14ac:dyDescent="0.25">
      <c r="A266" s="42">
        <v>46</v>
      </c>
      <c r="B266" s="43" t="s">
        <v>127</v>
      </c>
      <c r="C266" s="44" t="s">
        <v>128</v>
      </c>
      <c r="D266" s="43" t="s">
        <v>94</v>
      </c>
      <c r="E266" s="45" t="s">
        <v>1603</v>
      </c>
      <c r="F266" s="43" t="s">
        <v>94</v>
      </c>
      <c r="G266" s="47" t="s">
        <v>1543</v>
      </c>
      <c r="H266" s="43">
        <f>VLOOKUP(C266,'Diem giang vien'!$C$2:$L$425,10,0)</f>
        <v>6.14</v>
      </c>
      <c r="I266" s="43">
        <f t="shared" si="4"/>
        <v>7</v>
      </c>
    </row>
    <row r="267" spans="1:9" s="46" customFormat="1" x14ac:dyDescent="0.25">
      <c r="A267" s="42">
        <v>48</v>
      </c>
      <c r="B267" s="43" t="s">
        <v>129</v>
      </c>
      <c r="C267" s="44" t="s">
        <v>130</v>
      </c>
      <c r="D267" s="43" t="s">
        <v>94</v>
      </c>
      <c r="E267" s="45" t="s">
        <v>1603</v>
      </c>
      <c r="F267" s="43" t="s">
        <v>94</v>
      </c>
      <c r="G267" s="47" t="s">
        <v>1543</v>
      </c>
      <c r="H267" s="43">
        <f>VLOOKUP(C267,'Diem giang vien'!$C$2:$L$425,10,0)</f>
        <v>5.71</v>
      </c>
      <c r="I267" s="43">
        <f t="shared" si="4"/>
        <v>5</v>
      </c>
    </row>
    <row r="268" spans="1:9" s="46" customFormat="1" x14ac:dyDescent="0.25">
      <c r="A268" s="42">
        <v>49</v>
      </c>
      <c r="B268" s="43" t="s">
        <v>131</v>
      </c>
      <c r="C268" s="44" t="s">
        <v>132</v>
      </c>
      <c r="D268" s="43" t="s">
        <v>94</v>
      </c>
      <c r="E268" s="45" t="s">
        <v>1603</v>
      </c>
      <c r="F268" s="43" t="s">
        <v>94</v>
      </c>
      <c r="G268" s="47" t="s">
        <v>1543</v>
      </c>
      <c r="H268" s="43">
        <f>VLOOKUP(C268,'Diem giang vien'!$C$2:$L$425,10,0)</f>
        <v>5.59</v>
      </c>
      <c r="I268" s="43">
        <f t="shared" si="4"/>
        <v>5</v>
      </c>
    </row>
    <row r="269" spans="1:9" s="46" customFormat="1" x14ac:dyDescent="0.25">
      <c r="A269" s="42">
        <v>51</v>
      </c>
      <c r="B269" s="43" t="s">
        <v>133</v>
      </c>
      <c r="C269" s="44" t="s">
        <v>134</v>
      </c>
      <c r="D269" s="43" t="s">
        <v>94</v>
      </c>
      <c r="E269" s="45" t="s">
        <v>1603</v>
      </c>
      <c r="F269" s="43" t="s">
        <v>94</v>
      </c>
      <c r="G269" s="47" t="s">
        <v>1543</v>
      </c>
      <c r="H269" s="43">
        <f>VLOOKUP(C269,'Diem giang vien'!$C$2:$L$425,10,0)</f>
        <v>5.71</v>
      </c>
      <c r="I269" s="43">
        <f t="shared" si="4"/>
        <v>5</v>
      </c>
    </row>
    <row r="270" spans="1:9" s="46" customFormat="1" x14ac:dyDescent="0.25">
      <c r="A270" s="42">
        <v>57</v>
      </c>
      <c r="B270" s="43" t="s">
        <v>135</v>
      </c>
      <c r="C270" s="44" t="s">
        <v>136</v>
      </c>
      <c r="D270" s="43" t="s">
        <v>94</v>
      </c>
      <c r="E270" s="45" t="s">
        <v>1603</v>
      </c>
      <c r="F270" s="43" t="s">
        <v>94</v>
      </c>
      <c r="G270" s="47" t="s">
        <v>1543</v>
      </c>
      <c r="H270" s="43">
        <f>VLOOKUP(C270,'Diem giang vien'!$C$2:$L$425,10,0)</f>
        <v>6.13</v>
      </c>
      <c r="I270" s="43">
        <f t="shared" si="4"/>
        <v>7</v>
      </c>
    </row>
    <row r="271" spans="1:9" s="46" customFormat="1" x14ac:dyDescent="0.25">
      <c r="A271" s="42">
        <v>61</v>
      </c>
      <c r="B271" s="43" t="s">
        <v>137</v>
      </c>
      <c r="C271" s="44" t="s">
        <v>138</v>
      </c>
      <c r="D271" s="43" t="s">
        <v>94</v>
      </c>
      <c r="E271" s="45" t="s">
        <v>1603</v>
      </c>
      <c r="F271" s="43" t="s">
        <v>94</v>
      </c>
      <c r="G271" s="47" t="s">
        <v>1543</v>
      </c>
      <c r="H271" s="43">
        <f>VLOOKUP(C271,'Diem giang vien'!$C$2:$L$425,10,0)</f>
        <v>5.95</v>
      </c>
      <c r="I271" s="43">
        <f t="shared" si="4"/>
        <v>7</v>
      </c>
    </row>
    <row r="272" spans="1:9" s="46" customFormat="1" x14ac:dyDescent="0.25">
      <c r="A272" s="42">
        <v>65</v>
      </c>
      <c r="B272" s="43" t="s">
        <v>139</v>
      </c>
      <c r="C272" s="44" t="s">
        <v>140</v>
      </c>
      <c r="D272" s="43" t="s">
        <v>94</v>
      </c>
      <c r="E272" s="45" t="s">
        <v>1603</v>
      </c>
      <c r="F272" s="43" t="s">
        <v>94</v>
      </c>
      <c r="G272" s="47" t="s">
        <v>1543</v>
      </c>
      <c r="H272" s="43">
        <f>VLOOKUP(C272,'Diem giang vien'!$C$2:$L$425,10,0)</f>
        <v>5.97</v>
      </c>
      <c r="I272" s="43">
        <f t="shared" si="4"/>
        <v>7</v>
      </c>
    </row>
    <row r="273" spans="1:9" s="46" customFormat="1" x14ac:dyDescent="0.25">
      <c r="A273" s="42">
        <v>66</v>
      </c>
      <c r="B273" s="43" t="s">
        <v>141</v>
      </c>
      <c r="C273" s="44" t="s">
        <v>142</v>
      </c>
      <c r="D273" s="43" t="s">
        <v>94</v>
      </c>
      <c r="E273" s="45" t="s">
        <v>1603</v>
      </c>
      <c r="F273" s="43" t="s">
        <v>94</v>
      </c>
      <c r="G273" s="47" t="s">
        <v>1543</v>
      </c>
      <c r="H273" s="43">
        <f>VLOOKUP(C273,'Diem giang vien'!$C$2:$L$425,10,0)</f>
        <v>5.77</v>
      </c>
      <c r="I273" s="43">
        <f t="shared" si="4"/>
        <v>5</v>
      </c>
    </row>
    <row r="274" spans="1:9" s="46" customFormat="1" x14ac:dyDescent="0.25">
      <c r="A274" s="42">
        <v>72</v>
      </c>
      <c r="B274" s="43" t="s">
        <v>143</v>
      </c>
      <c r="C274" s="44" t="s">
        <v>144</v>
      </c>
      <c r="D274" s="43" t="s">
        <v>94</v>
      </c>
      <c r="E274" s="45" t="s">
        <v>1603</v>
      </c>
      <c r="F274" s="43" t="s">
        <v>94</v>
      </c>
      <c r="G274" s="47" t="s">
        <v>1543</v>
      </c>
      <c r="H274" s="43">
        <f>VLOOKUP(C274,'Diem giang vien'!$C$2:$L$425,10,0)</f>
        <v>6.23</v>
      </c>
      <c r="I274" s="43">
        <f t="shared" si="4"/>
        <v>7</v>
      </c>
    </row>
    <row r="275" spans="1:9" s="46" customFormat="1" x14ac:dyDescent="0.25">
      <c r="A275" s="42">
        <v>77</v>
      </c>
      <c r="B275" s="43" t="s">
        <v>145</v>
      </c>
      <c r="C275" s="44" t="s">
        <v>146</v>
      </c>
      <c r="D275" s="43" t="s">
        <v>94</v>
      </c>
      <c r="E275" s="45" t="s">
        <v>1603</v>
      </c>
      <c r="F275" s="43" t="s">
        <v>94</v>
      </c>
      <c r="G275" s="47" t="s">
        <v>1543</v>
      </c>
      <c r="H275" s="43">
        <f>VLOOKUP(C275,'Diem giang vien'!$C$2:$L$425,10,0)</f>
        <v>6.02</v>
      </c>
      <c r="I275" s="43">
        <f t="shared" si="4"/>
        <v>7</v>
      </c>
    </row>
    <row r="276" spans="1:9" s="46" customFormat="1" x14ac:dyDescent="0.25">
      <c r="A276" s="42">
        <v>81</v>
      </c>
      <c r="B276" s="43" t="s">
        <v>147</v>
      </c>
      <c r="C276" s="44" t="s">
        <v>148</v>
      </c>
      <c r="D276" s="43" t="s">
        <v>94</v>
      </c>
      <c r="E276" s="45" t="s">
        <v>1603</v>
      </c>
      <c r="F276" s="43" t="s">
        <v>94</v>
      </c>
      <c r="G276" s="47" t="s">
        <v>1543</v>
      </c>
      <c r="H276" s="43">
        <f>VLOOKUP(C276,'Diem giang vien'!$C$2:$L$425,10,0)</f>
        <v>5.86</v>
      </c>
      <c r="I276" s="43">
        <f t="shared" si="4"/>
        <v>5</v>
      </c>
    </row>
    <row r="277" spans="1:9" s="46" customFormat="1" x14ac:dyDescent="0.25">
      <c r="A277" s="42">
        <v>85</v>
      </c>
      <c r="B277" s="43" t="s">
        <v>149</v>
      </c>
      <c r="C277" s="44" t="s">
        <v>150</v>
      </c>
      <c r="D277" s="43" t="s">
        <v>94</v>
      </c>
      <c r="E277" s="45" t="s">
        <v>1603</v>
      </c>
      <c r="F277" s="43" t="s">
        <v>94</v>
      </c>
      <c r="G277" s="47" t="s">
        <v>1543</v>
      </c>
      <c r="H277" s="43">
        <f>VLOOKUP(C277,'Diem giang vien'!$C$2:$L$425,10,0)</f>
        <v>6.2</v>
      </c>
      <c r="I277" s="43">
        <f t="shared" si="4"/>
        <v>7</v>
      </c>
    </row>
    <row r="278" spans="1:9" s="27" customFormat="1" x14ac:dyDescent="0.25">
      <c r="A278" s="24">
        <v>47</v>
      </c>
      <c r="B278" s="20" t="s">
        <v>151</v>
      </c>
      <c r="C278" s="25" t="s">
        <v>152</v>
      </c>
      <c r="D278" s="20" t="s">
        <v>94</v>
      </c>
      <c r="E278" s="31" t="s">
        <v>1603</v>
      </c>
      <c r="F278" s="20" t="s">
        <v>94</v>
      </c>
      <c r="G278" s="36" t="s">
        <v>1544</v>
      </c>
      <c r="H278" s="43">
        <f>VLOOKUP(C278,'Diem giang vien'!$C$2:$L$425,10,0)</f>
        <v>6.17</v>
      </c>
      <c r="I278" s="43">
        <f t="shared" si="4"/>
        <v>7</v>
      </c>
    </row>
    <row r="279" spans="1:9" s="46" customFormat="1" x14ac:dyDescent="0.25">
      <c r="A279" s="42">
        <v>50</v>
      </c>
      <c r="B279" s="43" t="s">
        <v>153</v>
      </c>
      <c r="C279" s="44" t="s">
        <v>154</v>
      </c>
      <c r="D279" s="43" t="s">
        <v>94</v>
      </c>
      <c r="E279" s="45" t="s">
        <v>1603</v>
      </c>
      <c r="F279" s="43" t="s">
        <v>94</v>
      </c>
      <c r="G279" s="47" t="s">
        <v>1544</v>
      </c>
      <c r="H279" s="43">
        <f>VLOOKUP(C279,'Diem giang vien'!$C$2:$L$425,10,0)</f>
        <v>6.13</v>
      </c>
      <c r="I279" s="43">
        <f t="shared" si="4"/>
        <v>7</v>
      </c>
    </row>
    <row r="280" spans="1:9" s="46" customFormat="1" x14ac:dyDescent="0.25">
      <c r="A280" s="42">
        <v>59</v>
      </c>
      <c r="B280" s="43" t="s">
        <v>155</v>
      </c>
      <c r="C280" s="44" t="s">
        <v>156</v>
      </c>
      <c r="D280" s="43" t="s">
        <v>94</v>
      </c>
      <c r="E280" s="45" t="s">
        <v>1603</v>
      </c>
      <c r="F280" s="43" t="s">
        <v>94</v>
      </c>
      <c r="G280" s="47" t="s">
        <v>1544</v>
      </c>
      <c r="H280" s="43">
        <f>VLOOKUP(C280,'Diem giang vien'!$C$2:$L$425,10,0)</f>
        <v>6.24</v>
      </c>
      <c r="I280" s="43">
        <f t="shared" si="4"/>
        <v>7</v>
      </c>
    </row>
    <row r="281" spans="1:9" s="46" customFormat="1" x14ac:dyDescent="0.25">
      <c r="A281" s="42">
        <v>60</v>
      </c>
      <c r="B281" s="43" t="s">
        <v>157</v>
      </c>
      <c r="C281" s="44" t="s">
        <v>158</v>
      </c>
      <c r="D281" s="43" t="s">
        <v>94</v>
      </c>
      <c r="E281" s="45" t="s">
        <v>1603</v>
      </c>
      <c r="F281" s="43" t="s">
        <v>94</v>
      </c>
      <c r="G281" s="47" t="s">
        <v>1544</v>
      </c>
      <c r="H281" s="43">
        <f>VLOOKUP(C281,'Diem giang vien'!$C$2:$L$425,10,0)</f>
        <v>5.95</v>
      </c>
      <c r="I281" s="43">
        <f t="shared" si="4"/>
        <v>7</v>
      </c>
    </row>
    <row r="282" spans="1:9" s="46" customFormat="1" x14ac:dyDescent="0.25">
      <c r="A282" s="49">
        <v>62</v>
      </c>
      <c r="B282" s="50" t="s">
        <v>159</v>
      </c>
      <c r="C282" s="51" t="s">
        <v>160</v>
      </c>
      <c r="D282" s="50" t="s">
        <v>94</v>
      </c>
      <c r="E282" s="52" t="s">
        <v>1603</v>
      </c>
      <c r="F282" s="50" t="s">
        <v>94</v>
      </c>
      <c r="G282" s="53" t="s">
        <v>1544</v>
      </c>
      <c r="H282" s="43">
        <f>VLOOKUP(C282,'Diem giang vien'!$C$2:$L$425,10,0)</f>
        <v>5.97</v>
      </c>
      <c r="I282" s="43">
        <f t="shared" si="4"/>
        <v>7</v>
      </c>
    </row>
    <row r="283" spans="1:9" s="46" customFormat="1" x14ac:dyDescent="0.25">
      <c r="A283" s="42">
        <v>63</v>
      </c>
      <c r="B283" s="43" t="s">
        <v>161</v>
      </c>
      <c r="C283" s="44" t="s">
        <v>162</v>
      </c>
      <c r="D283" s="43" t="s">
        <v>94</v>
      </c>
      <c r="E283" s="45" t="s">
        <v>1603</v>
      </c>
      <c r="F283" s="43" t="s">
        <v>94</v>
      </c>
      <c r="G283" s="47" t="s">
        <v>1544</v>
      </c>
      <c r="H283" s="43">
        <f>VLOOKUP(C283,'Diem giang vien'!$C$2:$L$425,10,0)</f>
        <v>6.1</v>
      </c>
      <c r="I283" s="43">
        <f t="shared" si="4"/>
        <v>7</v>
      </c>
    </row>
    <row r="284" spans="1:9" s="46" customFormat="1" x14ac:dyDescent="0.25">
      <c r="A284" s="42">
        <v>64</v>
      </c>
      <c r="B284" s="43" t="s">
        <v>163</v>
      </c>
      <c r="C284" s="44" t="s">
        <v>164</v>
      </c>
      <c r="D284" s="43" t="s">
        <v>94</v>
      </c>
      <c r="E284" s="45" t="s">
        <v>1603</v>
      </c>
      <c r="F284" s="43" t="s">
        <v>94</v>
      </c>
      <c r="G284" s="47" t="s">
        <v>1544</v>
      </c>
      <c r="H284" s="43">
        <f>VLOOKUP(C284,'Diem giang vien'!$C$2:$L$425,10,0)</f>
        <v>6.52</v>
      </c>
      <c r="I284" s="43">
        <f t="shared" si="4"/>
        <v>7</v>
      </c>
    </row>
    <row r="285" spans="1:9" s="46" customFormat="1" x14ac:dyDescent="0.25">
      <c r="A285" s="42">
        <v>71</v>
      </c>
      <c r="B285" s="43" t="s">
        <v>165</v>
      </c>
      <c r="C285" s="44" t="s">
        <v>166</v>
      </c>
      <c r="D285" s="43" t="s">
        <v>94</v>
      </c>
      <c r="E285" s="45" t="s">
        <v>1603</v>
      </c>
      <c r="F285" s="43" t="s">
        <v>94</v>
      </c>
      <c r="G285" s="47" t="s">
        <v>1544</v>
      </c>
      <c r="H285" s="43">
        <f>VLOOKUP(C285,'Diem giang vien'!$C$2:$L$425,10,0)</f>
        <v>5.99</v>
      </c>
      <c r="I285" s="43">
        <f t="shared" si="4"/>
        <v>7</v>
      </c>
    </row>
    <row r="286" spans="1:9" s="46" customFormat="1" x14ac:dyDescent="0.25">
      <c r="A286" s="42">
        <v>76</v>
      </c>
      <c r="B286" s="43" t="s">
        <v>167</v>
      </c>
      <c r="C286" s="44" t="s">
        <v>168</v>
      </c>
      <c r="D286" s="43" t="s">
        <v>94</v>
      </c>
      <c r="E286" s="45" t="s">
        <v>1603</v>
      </c>
      <c r="F286" s="43" t="s">
        <v>94</v>
      </c>
      <c r="G286" s="47" t="s">
        <v>1544</v>
      </c>
      <c r="H286" s="43">
        <f>VLOOKUP(C286,'Diem giang vien'!$C$2:$L$425,10,0)</f>
        <v>5.85</v>
      </c>
      <c r="I286" s="43">
        <f t="shared" si="4"/>
        <v>5</v>
      </c>
    </row>
    <row r="287" spans="1:9" s="46" customFormat="1" x14ac:dyDescent="0.25">
      <c r="A287" s="42">
        <v>79</v>
      </c>
      <c r="B287" s="43" t="s">
        <v>169</v>
      </c>
      <c r="C287" s="44" t="s">
        <v>170</v>
      </c>
      <c r="D287" s="43" t="s">
        <v>94</v>
      </c>
      <c r="E287" s="45" t="s">
        <v>1603</v>
      </c>
      <c r="F287" s="43" t="s">
        <v>94</v>
      </c>
      <c r="G287" s="47" t="s">
        <v>1544</v>
      </c>
      <c r="H287" s="43">
        <f>VLOOKUP(C287,'Diem giang vien'!$C$2:$L$425,10,0)</f>
        <v>6.18</v>
      </c>
      <c r="I287" s="43">
        <f t="shared" si="4"/>
        <v>7</v>
      </c>
    </row>
    <row r="288" spans="1:9" s="46" customFormat="1" x14ac:dyDescent="0.25">
      <c r="A288" s="42">
        <v>82</v>
      </c>
      <c r="B288" s="43" t="s">
        <v>171</v>
      </c>
      <c r="C288" s="44" t="s">
        <v>172</v>
      </c>
      <c r="D288" s="43" t="s">
        <v>94</v>
      </c>
      <c r="E288" s="45" t="s">
        <v>1603</v>
      </c>
      <c r="F288" s="43" t="s">
        <v>94</v>
      </c>
      <c r="G288" s="47" t="s">
        <v>1544</v>
      </c>
      <c r="H288" s="43">
        <f>VLOOKUP(C288,'Diem giang vien'!$C$2:$L$425,10,0)</f>
        <v>5.92</v>
      </c>
      <c r="I288" s="43">
        <f t="shared" si="4"/>
        <v>7</v>
      </c>
    </row>
    <row r="289" spans="1:9" s="89" customFormat="1" x14ac:dyDescent="0.25">
      <c r="A289" s="84">
        <v>87</v>
      </c>
      <c r="B289" s="85" t="s">
        <v>173</v>
      </c>
      <c r="C289" s="86" t="s">
        <v>174</v>
      </c>
      <c r="D289" s="85" t="s">
        <v>94</v>
      </c>
      <c r="E289" s="87" t="s">
        <v>1603</v>
      </c>
      <c r="F289" s="85" t="s">
        <v>94</v>
      </c>
      <c r="G289" s="88" t="s">
        <v>1544</v>
      </c>
      <c r="H289" s="43">
        <f>VLOOKUP(C289,'Diem giang vien'!$C$2:$L$425,10,0)</f>
        <v>6.17</v>
      </c>
      <c r="I289" s="43">
        <f t="shared" si="4"/>
        <v>7</v>
      </c>
    </row>
    <row r="290" spans="1:9" s="46" customFormat="1" x14ac:dyDescent="0.25">
      <c r="A290" s="42">
        <v>94</v>
      </c>
      <c r="B290" s="43" t="s">
        <v>175</v>
      </c>
      <c r="C290" s="44" t="s">
        <v>176</v>
      </c>
      <c r="D290" s="43" t="s">
        <v>94</v>
      </c>
      <c r="E290" s="45" t="s">
        <v>1603</v>
      </c>
      <c r="F290" s="43" t="s">
        <v>94</v>
      </c>
      <c r="G290" s="47" t="s">
        <v>1544</v>
      </c>
      <c r="H290" s="43">
        <f>VLOOKUP(C290,'Diem giang vien'!$C$2:$L$425,10,0)</f>
        <v>6.02</v>
      </c>
      <c r="I290" s="43">
        <f t="shared" si="4"/>
        <v>7</v>
      </c>
    </row>
    <row r="291" spans="1:9" s="46" customFormat="1" x14ac:dyDescent="0.25">
      <c r="A291" s="42">
        <v>97</v>
      </c>
      <c r="B291" s="43" t="s">
        <v>177</v>
      </c>
      <c r="C291" s="44" t="s">
        <v>178</v>
      </c>
      <c r="D291" s="43" t="s">
        <v>94</v>
      </c>
      <c r="E291" s="45" t="s">
        <v>1603</v>
      </c>
      <c r="F291" s="43" t="s">
        <v>94</v>
      </c>
      <c r="G291" s="47" t="s">
        <v>1544</v>
      </c>
      <c r="H291" s="43">
        <f>VLOOKUP(C291,'Diem giang vien'!$C$2:$L$425,10,0)</f>
        <v>5.31</v>
      </c>
      <c r="I291" s="43">
        <f t="shared" si="4"/>
        <v>5</v>
      </c>
    </row>
    <row r="292" spans="1:9" s="46" customFormat="1" x14ac:dyDescent="0.25">
      <c r="A292" s="42">
        <v>99</v>
      </c>
      <c r="B292" s="43" t="s">
        <v>179</v>
      </c>
      <c r="C292" s="44" t="s">
        <v>180</v>
      </c>
      <c r="D292" s="43" t="s">
        <v>94</v>
      </c>
      <c r="E292" s="45" t="s">
        <v>1603</v>
      </c>
      <c r="F292" s="43" t="s">
        <v>94</v>
      </c>
      <c r="G292" s="47" t="s">
        <v>1544</v>
      </c>
      <c r="H292" s="43">
        <f>VLOOKUP(C292,'Diem giang vien'!$C$2:$L$425,10,0)</f>
        <v>6.09</v>
      </c>
      <c r="I292" s="43">
        <f t="shared" si="4"/>
        <v>7</v>
      </c>
    </row>
    <row r="293" spans="1:9" s="46" customFormat="1" x14ac:dyDescent="0.25">
      <c r="A293" s="42">
        <v>54</v>
      </c>
      <c r="B293" s="43" t="s">
        <v>181</v>
      </c>
      <c r="C293" s="44" t="s">
        <v>182</v>
      </c>
      <c r="D293" s="43" t="s">
        <v>94</v>
      </c>
      <c r="E293" s="45" t="s">
        <v>1603</v>
      </c>
      <c r="F293" s="43" t="s">
        <v>94</v>
      </c>
      <c r="G293" s="47" t="s">
        <v>1545</v>
      </c>
      <c r="H293" s="43">
        <f>VLOOKUP(C293,'Diem giang vien'!$C$2:$L$425,10,0)</f>
        <v>6.11</v>
      </c>
      <c r="I293" s="43">
        <f t="shared" si="4"/>
        <v>7</v>
      </c>
    </row>
    <row r="294" spans="1:9" s="46" customFormat="1" x14ac:dyDescent="0.25">
      <c r="A294" s="42">
        <v>55</v>
      </c>
      <c r="B294" s="43" t="s">
        <v>183</v>
      </c>
      <c r="C294" s="44" t="s">
        <v>184</v>
      </c>
      <c r="D294" s="43" t="s">
        <v>94</v>
      </c>
      <c r="E294" s="45" t="s">
        <v>1603</v>
      </c>
      <c r="F294" s="43" t="s">
        <v>94</v>
      </c>
      <c r="G294" s="47" t="s">
        <v>1545</v>
      </c>
      <c r="H294" s="43">
        <f>VLOOKUP(C294,'Diem giang vien'!$C$2:$L$425,10,0)</f>
        <v>6.02</v>
      </c>
      <c r="I294" s="43">
        <f t="shared" si="4"/>
        <v>7</v>
      </c>
    </row>
    <row r="295" spans="1:9" s="46" customFormat="1" x14ac:dyDescent="0.25">
      <c r="A295" s="42">
        <v>75</v>
      </c>
      <c r="B295" s="43" t="s">
        <v>185</v>
      </c>
      <c r="C295" s="44" t="s">
        <v>186</v>
      </c>
      <c r="D295" s="43" t="s">
        <v>94</v>
      </c>
      <c r="E295" s="45" t="s">
        <v>1603</v>
      </c>
      <c r="F295" s="43" t="s">
        <v>94</v>
      </c>
      <c r="G295" s="47" t="s">
        <v>1545</v>
      </c>
      <c r="H295" s="43">
        <f>VLOOKUP(C295,'Diem giang vien'!$C$2:$L$425,10,0)</f>
        <v>5.99</v>
      </c>
      <c r="I295" s="43">
        <f t="shared" si="4"/>
        <v>7</v>
      </c>
    </row>
    <row r="296" spans="1:9" s="95" customFormat="1" x14ac:dyDescent="0.25">
      <c r="A296" s="90">
        <v>80</v>
      </c>
      <c r="B296" s="91" t="s">
        <v>187</v>
      </c>
      <c r="C296" s="92" t="s">
        <v>188</v>
      </c>
      <c r="D296" s="91" t="s">
        <v>94</v>
      </c>
      <c r="E296" s="93" t="s">
        <v>1603</v>
      </c>
      <c r="F296" s="91" t="s">
        <v>94</v>
      </c>
      <c r="G296" s="94" t="s">
        <v>1545</v>
      </c>
      <c r="H296" s="43">
        <f>VLOOKUP(C296,'Diem giang vien'!$C$2:$L$425,10,0)</f>
        <v>6.03</v>
      </c>
      <c r="I296" s="43">
        <f t="shared" si="4"/>
        <v>7</v>
      </c>
    </row>
    <row r="297" spans="1:9" s="89" customFormat="1" x14ac:dyDescent="0.25">
      <c r="A297" s="84">
        <v>86</v>
      </c>
      <c r="B297" s="85" t="s">
        <v>189</v>
      </c>
      <c r="C297" s="86" t="s">
        <v>190</v>
      </c>
      <c r="D297" s="85" t="s">
        <v>94</v>
      </c>
      <c r="E297" s="87" t="s">
        <v>1603</v>
      </c>
      <c r="F297" s="85" t="s">
        <v>94</v>
      </c>
      <c r="G297" s="88" t="s">
        <v>1545</v>
      </c>
      <c r="H297" s="43">
        <f>VLOOKUP(C297,'Diem giang vien'!$C$2:$L$425,10,0)</f>
        <v>6.03</v>
      </c>
      <c r="I297" s="43">
        <f t="shared" si="4"/>
        <v>7</v>
      </c>
    </row>
    <row r="298" spans="1:9" s="46" customFormat="1" x14ac:dyDescent="0.25">
      <c r="A298" s="42">
        <v>91</v>
      </c>
      <c r="B298" s="43" t="s">
        <v>191</v>
      </c>
      <c r="C298" s="44" t="s">
        <v>192</v>
      </c>
      <c r="D298" s="43" t="s">
        <v>94</v>
      </c>
      <c r="E298" s="45" t="s">
        <v>1603</v>
      </c>
      <c r="F298" s="43" t="s">
        <v>94</v>
      </c>
      <c r="G298" s="47" t="s">
        <v>1545</v>
      </c>
      <c r="H298" s="43">
        <f>VLOOKUP(C298,'Diem giang vien'!$C$2:$L$425,10,0)</f>
        <v>6.05</v>
      </c>
      <c r="I298" s="43">
        <f t="shared" si="4"/>
        <v>7</v>
      </c>
    </row>
    <row r="299" spans="1:9" s="46" customFormat="1" x14ac:dyDescent="0.25">
      <c r="A299" s="42">
        <v>92</v>
      </c>
      <c r="B299" s="43" t="s">
        <v>193</v>
      </c>
      <c r="C299" s="44" t="s">
        <v>194</v>
      </c>
      <c r="D299" s="43" t="s">
        <v>94</v>
      </c>
      <c r="E299" s="45" t="s">
        <v>1603</v>
      </c>
      <c r="F299" s="43" t="s">
        <v>94</v>
      </c>
      <c r="G299" s="47" t="s">
        <v>1545</v>
      </c>
      <c r="H299" s="43">
        <f>VLOOKUP(C299,'Diem giang vien'!$C$2:$L$425,10,0)</f>
        <v>6</v>
      </c>
      <c r="I299" s="43">
        <f t="shared" si="4"/>
        <v>7</v>
      </c>
    </row>
    <row r="300" spans="1:9" s="46" customFormat="1" x14ac:dyDescent="0.25">
      <c r="A300" s="42">
        <v>103</v>
      </c>
      <c r="B300" s="43" t="s">
        <v>195</v>
      </c>
      <c r="C300" s="44" t="s">
        <v>196</v>
      </c>
      <c r="D300" s="43" t="s">
        <v>94</v>
      </c>
      <c r="E300" s="45" t="s">
        <v>1603</v>
      </c>
      <c r="F300" s="43" t="s">
        <v>94</v>
      </c>
      <c r="G300" s="47" t="s">
        <v>1545</v>
      </c>
      <c r="H300" s="43">
        <f>VLOOKUP(C300,'Diem giang vien'!$C$2:$L$425,10,0)</f>
        <v>5.77</v>
      </c>
      <c r="I300" s="43">
        <f t="shared" si="4"/>
        <v>5</v>
      </c>
    </row>
    <row r="301" spans="1:9" s="46" customFormat="1" x14ac:dyDescent="0.25">
      <c r="A301" s="42">
        <v>104</v>
      </c>
      <c r="B301" s="43" t="s">
        <v>197</v>
      </c>
      <c r="C301" s="44" t="s">
        <v>198</v>
      </c>
      <c r="D301" s="43" t="s">
        <v>94</v>
      </c>
      <c r="E301" s="45" t="s">
        <v>1603</v>
      </c>
      <c r="F301" s="43" t="s">
        <v>94</v>
      </c>
      <c r="G301" s="47" t="s">
        <v>1545</v>
      </c>
      <c r="H301" s="43">
        <f>VLOOKUP(C301,'Diem giang vien'!$C$2:$L$425,10,0)</f>
        <v>6.52</v>
      </c>
      <c r="I301" s="43">
        <f t="shared" si="4"/>
        <v>7</v>
      </c>
    </row>
    <row r="302" spans="1:9" s="46" customFormat="1" x14ac:dyDescent="0.25">
      <c r="A302" s="42">
        <v>105</v>
      </c>
      <c r="B302" s="43" t="s">
        <v>199</v>
      </c>
      <c r="C302" s="44" t="s">
        <v>200</v>
      </c>
      <c r="D302" s="43" t="s">
        <v>94</v>
      </c>
      <c r="E302" s="45" t="s">
        <v>1603</v>
      </c>
      <c r="F302" s="43" t="s">
        <v>94</v>
      </c>
      <c r="G302" s="47" t="s">
        <v>1545</v>
      </c>
      <c r="H302" s="43">
        <f>VLOOKUP(C302,'Diem giang vien'!$C$2:$L$425,10,0)</f>
        <v>6.01</v>
      </c>
      <c r="I302" s="43">
        <f t="shared" si="4"/>
        <v>7</v>
      </c>
    </row>
    <row r="303" spans="1:9" s="95" customFormat="1" x14ac:dyDescent="0.25">
      <c r="A303" s="90">
        <v>110</v>
      </c>
      <c r="B303" s="91" t="s">
        <v>201</v>
      </c>
      <c r="C303" s="92" t="s">
        <v>202</v>
      </c>
      <c r="D303" s="91" t="s">
        <v>94</v>
      </c>
      <c r="E303" s="93" t="s">
        <v>1603</v>
      </c>
      <c r="F303" s="91" t="s">
        <v>94</v>
      </c>
      <c r="G303" s="94" t="s">
        <v>1545</v>
      </c>
      <c r="H303" s="111">
        <v>6053</v>
      </c>
      <c r="I303" s="43">
        <f t="shared" si="4"/>
        <v>7</v>
      </c>
    </row>
    <row r="304" spans="1:9" s="46" customFormat="1" x14ac:dyDescent="0.25">
      <c r="A304" s="42">
        <v>58</v>
      </c>
      <c r="B304" s="43" t="s">
        <v>203</v>
      </c>
      <c r="C304" s="44" t="s">
        <v>204</v>
      </c>
      <c r="D304" s="43" t="s">
        <v>94</v>
      </c>
      <c r="E304" s="45" t="s">
        <v>1603</v>
      </c>
      <c r="F304" s="43" t="s">
        <v>94</v>
      </c>
      <c r="G304" s="47" t="s">
        <v>1546</v>
      </c>
      <c r="H304" s="43">
        <f>VLOOKUP(C304,'Diem giang vien'!$C$2:$L$425,10,0)</f>
        <v>5.93</v>
      </c>
      <c r="I304" s="43">
        <f t="shared" si="4"/>
        <v>7</v>
      </c>
    </row>
    <row r="305" spans="1:9" s="46" customFormat="1" x14ac:dyDescent="0.25">
      <c r="A305" s="42">
        <v>67</v>
      </c>
      <c r="B305" s="43" t="s">
        <v>205</v>
      </c>
      <c r="C305" s="44" t="s">
        <v>206</v>
      </c>
      <c r="D305" s="43" t="s">
        <v>94</v>
      </c>
      <c r="E305" s="45" t="s">
        <v>1603</v>
      </c>
      <c r="F305" s="43" t="s">
        <v>94</v>
      </c>
      <c r="G305" s="47" t="s">
        <v>1546</v>
      </c>
      <c r="H305" s="43">
        <f>VLOOKUP(C305,'Diem giang vien'!$C$2:$L$425,10,0)</f>
        <v>6.49</v>
      </c>
      <c r="I305" s="43">
        <f t="shared" si="4"/>
        <v>7</v>
      </c>
    </row>
    <row r="306" spans="1:9" s="46" customFormat="1" x14ac:dyDescent="0.25">
      <c r="A306" s="42">
        <v>69</v>
      </c>
      <c r="B306" s="43" t="s">
        <v>207</v>
      </c>
      <c r="C306" s="44" t="s">
        <v>208</v>
      </c>
      <c r="D306" s="43" t="s">
        <v>94</v>
      </c>
      <c r="E306" s="45" t="s">
        <v>1603</v>
      </c>
      <c r="F306" s="43" t="s">
        <v>94</v>
      </c>
      <c r="G306" s="47" t="s">
        <v>1546</v>
      </c>
      <c r="H306" s="43">
        <f>VLOOKUP(C306,'Diem giang vien'!$C$2:$L$425,10,0)</f>
        <v>6.62</v>
      </c>
      <c r="I306" s="43">
        <f t="shared" si="4"/>
        <v>7</v>
      </c>
    </row>
    <row r="307" spans="1:9" s="95" customFormat="1" x14ac:dyDescent="0.25">
      <c r="A307" s="90">
        <v>70</v>
      </c>
      <c r="B307" s="91" t="s">
        <v>209</v>
      </c>
      <c r="C307" s="92" t="s">
        <v>210</v>
      </c>
      <c r="D307" s="91" t="s">
        <v>94</v>
      </c>
      <c r="E307" s="93" t="s">
        <v>1603</v>
      </c>
      <c r="F307" s="91" t="s">
        <v>94</v>
      </c>
      <c r="G307" s="94" t="s">
        <v>1546</v>
      </c>
      <c r="H307" s="43">
        <f>VLOOKUP(C307,'Diem giang vien'!$C$2:$L$425,10,0)</f>
        <v>5.73</v>
      </c>
      <c r="I307" s="43">
        <f t="shared" si="4"/>
        <v>5</v>
      </c>
    </row>
    <row r="308" spans="1:9" s="46" customFormat="1" x14ac:dyDescent="0.25">
      <c r="A308" s="42">
        <v>73</v>
      </c>
      <c r="B308" s="43" t="s">
        <v>211</v>
      </c>
      <c r="C308" s="44" t="s">
        <v>212</v>
      </c>
      <c r="D308" s="43" t="s">
        <v>94</v>
      </c>
      <c r="E308" s="45" t="s">
        <v>1603</v>
      </c>
      <c r="F308" s="43" t="s">
        <v>94</v>
      </c>
      <c r="G308" s="47" t="s">
        <v>1546</v>
      </c>
      <c r="H308" s="43">
        <f>VLOOKUP(C308,'Diem giang vien'!$C$2:$L$425,10,0)</f>
        <v>6.02</v>
      </c>
      <c r="I308" s="43">
        <f t="shared" si="4"/>
        <v>7</v>
      </c>
    </row>
    <row r="309" spans="1:9" s="46" customFormat="1" x14ac:dyDescent="0.25">
      <c r="A309" s="42">
        <v>74</v>
      </c>
      <c r="B309" s="43" t="s">
        <v>213</v>
      </c>
      <c r="C309" s="44" t="s">
        <v>214</v>
      </c>
      <c r="D309" s="43" t="s">
        <v>94</v>
      </c>
      <c r="E309" s="45" t="s">
        <v>1603</v>
      </c>
      <c r="F309" s="43" t="s">
        <v>94</v>
      </c>
      <c r="G309" s="47" t="s">
        <v>1546</v>
      </c>
      <c r="H309" s="43">
        <f>VLOOKUP(C309,'Diem giang vien'!$C$2:$L$425,10,0)</f>
        <v>6.01</v>
      </c>
      <c r="I309" s="43">
        <f t="shared" si="4"/>
        <v>7</v>
      </c>
    </row>
    <row r="310" spans="1:9" s="46" customFormat="1" x14ac:dyDescent="0.25">
      <c r="A310" s="42">
        <v>100</v>
      </c>
      <c r="B310" s="43" t="s">
        <v>215</v>
      </c>
      <c r="C310" s="44" t="s">
        <v>216</v>
      </c>
      <c r="D310" s="43" t="s">
        <v>94</v>
      </c>
      <c r="E310" s="45" t="s">
        <v>1603</v>
      </c>
      <c r="F310" s="43" t="s">
        <v>94</v>
      </c>
      <c r="G310" s="47" t="s">
        <v>1546</v>
      </c>
      <c r="H310" s="43">
        <f>VLOOKUP(C310,'Diem giang vien'!$C$2:$L$425,10,0)</f>
        <v>6.21</v>
      </c>
      <c r="I310" s="43">
        <f t="shared" si="4"/>
        <v>7</v>
      </c>
    </row>
    <row r="311" spans="1:9" s="46" customFormat="1" x14ac:dyDescent="0.25">
      <c r="A311" s="42">
        <v>107</v>
      </c>
      <c r="B311" s="43" t="s">
        <v>217</v>
      </c>
      <c r="C311" s="44" t="s">
        <v>218</v>
      </c>
      <c r="D311" s="43" t="s">
        <v>94</v>
      </c>
      <c r="E311" s="45" t="s">
        <v>1603</v>
      </c>
      <c r="F311" s="43" t="s">
        <v>94</v>
      </c>
      <c r="G311" s="47" t="s">
        <v>1546</v>
      </c>
      <c r="H311" s="43">
        <f>VLOOKUP(C311,'Diem giang vien'!$C$2:$L$425,10,0)</f>
        <v>6.13</v>
      </c>
      <c r="I311" s="43">
        <f t="shared" si="4"/>
        <v>7</v>
      </c>
    </row>
    <row r="312" spans="1:9" s="46" customFormat="1" x14ac:dyDescent="0.25">
      <c r="A312" s="42">
        <v>108</v>
      </c>
      <c r="B312" s="43" t="s">
        <v>219</v>
      </c>
      <c r="C312" s="44" t="s">
        <v>220</v>
      </c>
      <c r="D312" s="43" t="s">
        <v>94</v>
      </c>
      <c r="E312" s="45" t="s">
        <v>1603</v>
      </c>
      <c r="F312" s="43" t="s">
        <v>94</v>
      </c>
      <c r="G312" s="47" t="s">
        <v>1546</v>
      </c>
      <c r="H312" s="43">
        <f>VLOOKUP(C312,'Diem giang vien'!$C$2:$L$425,10,0)</f>
        <v>5.82</v>
      </c>
      <c r="I312" s="43">
        <f t="shared" si="4"/>
        <v>5</v>
      </c>
    </row>
    <row r="313" spans="1:9" s="46" customFormat="1" x14ac:dyDescent="0.25">
      <c r="A313" s="42">
        <v>109</v>
      </c>
      <c r="B313" s="43" t="s">
        <v>221</v>
      </c>
      <c r="C313" s="44" t="s">
        <v>222</v>
      </c>
      <c r="D313" s="43" t="s">
        <v>94</v>
      </c>
      <c r="E313" s="45" t="s">
        <v>1603</v>
      </c>
      <c r="F313" s="43" t="s">
        <v>94</v>
      </c>
      <c r="G313" s="47" t="s">
        <v>1546</v>
      </c>
      <c r="H313" s="43">
        <f>VLOOKUP(C313,'Diem giang vien'!$C$2:$L$425,10,0)</f>
        <v>5.89</v>
      </c>
      <c r="I313" s="43">
        <f t="shared" si="4"/>
        <v>5</v>
      </c>
    </row>
    <row r="314" spans="1:9" s="46" customFormat="1" x14ac:dyDescent="0.25">
      <c r="A314" s="42">
        <v>111</v>
      </c>
      <c r="B314" s="43" t="s">
        <v>230</v>
      </c>
      <c r="C314" s="44" t="s">
        <v>231</v>
      </c>
      <c r="D314" s="43" t="s">
        <v>232</v>
      </c>
      <c r="E314" s="45" t="s">
        <v>1603</v>
      </c>
      <c r="F314" s="43" t="s">
        <v>232</v>
      </c>
      <c r="G314" s="47" t="s">
        <v>1547</v>
      </c>
      <c r="H314" s="43">
        <f>VLOOKUP(C314,'Diem giang vien'!$C$2:$L$425,10,0)</f>
        <v>6.21</v>
      </c>
      <c r="I314" s="43">
        <f t="shared" si="4"/>
        <v>7</v>
      </c>
    </row>
    <row r="315" spans="1:9" s="46" customFormat="1" x14ac:dyDescent="0.25">
      <c r="A315" s="42">
        <v>113</v>
      </c>
      <c r="B315" s="43" t="s">
        <v>233</v>
      </c>
      <c r="C315" s="44" t="s">
        <v>234</v>
      </c>
      <c r="D315" s="43" t="s">
        <v>232</v>
      </c>
      <c r="E315" s="45" t="s">
        <v>1603</v>
      </c>
      <c r="F315" s="43" t="s">
        <v>232</v>
      </c>
      <c r="G315" s="47" t="s">
        <v>1547</v>
      </c>
      <c r="H315" s="43">
        <f>VLOOKUP(C315,'Diem giang vien'!$C$2:$L$425,10,0)</f>
        <v>5.78</v>
      </c>
      <c r="I315" s="43">
        <f t="shared" si="4"/>
        <v>5</v>
      </c>
    </row>
    <row r="316" spans="1:9" s="46" customFormat="1" x14ac:dyDescent="0.25">
      <c r="A316" s="42">
        <v>119</v>
      </c>
      <c r="B316" s="43" t="s">
        <v>235</v>
      </c>
      <c r="C316" s="44" t="s">
        <v>236</v>
      </c>
      <c r="D316" s="43" t="s">
        <v>232</v>
      </c>
      <c r="E316" s="45" t="s">
        <v>1603</v>
      </c>
      <c r="F316" s="43" t="s">
        <v>232</v>
      </c>
      <c r="G316" s="47" t="s">
        <v>1547</v>
      </c>
      <c r="H316" s="43">
        <f>VLOOKUP(C316,'Diem giang vien'!$C$2:$L$425,10,0)</f>
        <v>6.11</v>
      </c>
      <c r="I316" s="43">
        <f t="shared" si="4"/>
        <v>7</v>
      </c>
    </row>
    <row r="317" spans="1:9" s="46" customFormat="1" x14ac:dyDescent="0.25">
      <c r="A317" s="42">
        <v>120</v>
      </c>
      <c r="B317" s="43" t="s">
        <v>237</v>
      </c>
      <c r="C317" s="44" t="s">
        <v>238</v>
      </c>
      <c r="D317" s="43" t="s">
        <v>232</v>
      </c>
      <c r="E317" s="45" t="s">
        <v>1603</v>
      </c>
      <c r="F317" s="43" t="s">
        <v>232</v>
      </c>
      <c r="G317" s="47" t="s">
        <v>1547</v>
      </c>
      <c r="H317" s="43">
        <f>VLOOKUP(C317,'Diem giang vien'!$C$2:$L$425,10,0)</f>
        <v>6.1</v>
      </c>
      <c r="I317" s="43">
        <f t="shared" si="4"/>
        <v>7</v>
      </c>
    </row>
    <row r="318" spans="1:9" s="46" customFormat="1" x14ac:dyDescent="0.25">
      <c r="A318" s="42">
        <v>121</v>
      </c>
      <c r="B318" s="43" t="s">
        <v>239</v>
      </c>
      <c r="C318" s="44" t="s">
        <v>240</v>
      </c>
      <c r="D318" s="43" t="s">
        <v>232</v>
      </c>
      <c r="E318" s="45" t="s">
        <v>1603</v>
      </c>
      <c r="F318" s="43" t="s">
        <v>232</v>
      </c>
      <c r="G318" s="47" t="s">
        <v>1547</v>
      </c>
      <c r="H318" s="43">
        <f>VLOOKUP(C318,'Diem giang vien'!$C$2:$L$425,10,0)</f>
        <v>5.77</v>
      </c>
      <c r="I318" s="43">
        <f t="shared" si="4"/>
        <v>5</v>
      </c>
    </row>
    <row r="319" spans="1:9" s="46" customFormat="1" x14ac:dyDescent="0.25">
      <c r="A319" s="42">
        <v>123</v>
      </c>
      <c r="B319" s="43" t="s">
        <v>241</v>
      </c>
      <c r="C319" s="44" t="s">
        <v>242</v>
      </c>
      <c r="D319" s="43" t="s">
        <v>232</v>
      </c>
      <c r="E319" s="45" t="s">
        <v>1603</v>
      </c>
      <c r="F319" s="43" t="s">
        <v>232</v>
      </c>
      <c r="G319" s="47" t="s">
        <v>1547</v>
      </c>
      <c r="H319" s="43">
        <f>VLOOKUP(C319,'Diem giang vien'!$C$2:$L$425,10,0)</f>
        <v>6.2</v>
      </c>
      <c r="I319" s="43">
        <f t="shared" si="4"/>
        <v>7</v>
      </c>
    </row>
    <row r="320" spans="1:9" s="46" customFormat="1" x14ac:dyDescent="0.25">
      <c r="A320" s="42">
        <v>125</v>
      </c>
      <c r="B320" s="43" t="s">
        <v>243</v>
      </c>
      <c r="C320" s="44" t="s">
        <v>244</v>
      </c>
      <c r="D320" s="43" t="s">
        <v>232</v>
      </c>
      <c r="E320" s="45" t="s">
        <v>1603</v>
      </c>
      <c r="F320" s="43" t="s">
        <v>232</v>
      </c>
      <c r="G320" s="47" t="s">
        <v>1547</v>
      </c>
      <c r="H320" s="43">
        <f>VLOOKUP(C320,'Diem giang vien'!$C$2:$L$425,10,0)</f>
        <v>5.87</v>
      </c>
      <c r="I320" s="43">
        <f t="shared" si="4"/>
        <v>5</v>
      </c>
    </row>
    <row r="321" spans="1:9" s="46" customFormat="1" x14ac:dyDescent="0.25">
      <c r="A321" s="42">
        <v>128</v>
      </c>
      <c r="B321" s="43" t="s">
        <v>245</v>
      </c>
      <c r="C321" s="44" t="s">
        <v>246</v>
      </c>
      <c r="D321" s="43" t="s">
        <v>232</v>
      </c>
      <c r="E321" s="45" t="s">
        <v>1603</v>
      </c>
      <c r="F321" s="43" t="s">
        <v>232</v>
      </c>
      <c r="G321" s="47" t="s">
        <v>1547</v>
      </c>
      <c r="H321" s="43">
        <f>VLOOKUP(C321,'Diem giang vien'!$C$2:$L$425,10,0)</f>
        <v>5.8</v>
      </c>
      <c r="I321" s="43">
        <f t="shared" si="4"/>
        <v>5</v>
      </c>
    </row>
    <row r="322" spans="1:9" s="46" customFormat="1" x14ac:dyDescent="0.25">
      <c r="A322" s="42">
        <v>130</v>
      </c>
      <c r="B322" s="43" t="s">
        <v>247</v>
      </c>
      <c r="C322" s="44" t="s">
        <v>248</v>
      </c>
      <c r="D322" s="43" t="s">
        <v>232</v>
      </c>
      <c r="E322" s="45" t="s">
        <v>1603</v>
      </c>
      <c r="F322" s="43" t="s">
        <v>232</v>
      </c>
      <c r="G322" s="47" t="s">
        <v>1547</v>
      </c>
      <c r="H322" s="43">
        <f>VLOOKUP(C322,'Diem giang vien'!$C$2:$L$425,10,0)</f>
        <v>6.06</v>
      </c>
      <c r="I322" s="43">
        <f t="shared" si="4"/>
        <v>7</v>
      </c>
    </row>
    <row r="323" spans="1:9" s="46" customFormat="1" x14ac:dyDescent="0.25">
      <c r="A323" s="42">
        <v>132</v>
      </c>
      <c r="B323" s="43" t="s">
        <v>249</v>
      </c>
      <c r="C323" s="44" t="s">
        <v>250</v>
      </c>
      <c r="D323" s="43" t="s">
        <v>232</v>
      </c>
      <c r="E323" s="45" t="s">
        <v>1603</v>
      </c>
      <c r="F323" s="43" t="s">
        <v>232</v>
      </c>
      <c r="G323" s="47" t="s">
        <v>1547</v>
      </c>
      <c r="H323" s="43">
        <f>VLOOKUP(C323,'Diem giang vien'!$C$2:$L$425,10,0)</f>
        <v>6</v>
      </c>
      <c r="I323" s="43">
        <f t="shared" si="4"/>
        <v>7</v>
      </c>
    </row>
    <row r="324" spans="1:9" s="46" customFormat="1" x14ac:dyDescent="0.25">
      <c r="A324" s="42">
        <v>134</v>
      </c>
      <c r="B324" s="43" t="s">
        <v>251</v>
      </c>
      <c r="C324" s="44" t="s">
        <v>252</v>
      </c>
      <c r="D324" s="43" t="s">
        <v>232</v>
      </c>
      <c r="E324" s="45" t="s">
        <v>1603</v>
      </c>
      <c r="F324" s="43" t="s">
        <v>232</v>
      </c>
      <c r="G324" s="47" t="s">
        <v>1547</v>
      </c>
      <c r="H324" s="43">
        <f>VLOOKUP(C324,'Diem giang vien'!$C$2:$L$425,10,0)</f>
        <v>5.81</v>
      </c>
      <c r="I324" s="43">
        <f t="shared" ref="I324:I387" si="5">IF(H324&gt;=5.9,7,IF(AND(H324&lt;5.9,H324&gt;=5.2),5,IF(AND(H324&lt;5.2,H324&gt;=4.5),3,0)))</f>
        <v>5</v>
      </c>
    </row>
    <row r="325" spans="1:9" s="46" customFormat="1" x14ac:dyDescent="0.25">
      <c r="A325" s="49">
        <v>135</v>
      </c>
      <c r="B325" s="50" t="s">
        <v>253</v>
      </c>
      <c r="C325" s="51" t="s">
        <v>254</v>
      </c>
      <c r="D325" s="50" t="s">
        <v>232</v>
      </c>
      <c r="E325" s="52" t="s">
        <v>1603</v>
      </c>
      <c r="F325" s="50" t="s">
        <v>232</v>
      </c>
      <c r="G325" s="53" t="s">
        <v>1547</v>
      </c>
      <c r="H325" s="43">
        <f>VLOOKUP(C325,'Diem giang vien'!$C$2:$L$425,10,0)</f>
        <v>5.83</v>
      </c>
      <c r="I325" s="43">
        <f t="shared" si="5"/>
        <v>5</v>
      </c>
    </row>
    <row r="326" spans="1:9" s="89" customFormat="1" x14ac:dyDescent="0.25">
      <c r="A326" s="84">
        <v>139</v>
      </c>
      <c r="B326" s="85" t="s">
        <v>255</v>
      </c>
      <c r="C326" s="86" t="s">
        <v>256</v>
      </c>
      <c r="D326" s="85" t="s">
        <v>232</v>
      </c>
      <c r="E326" s="87" t="s">
        <v>1603</v>
      </c>
      <c r="F326" s="85" t="s">
        <v>232</v>
      </c>
      <c r="G326" s="88" t="s">
        <v>1547</v>
      </c>
      <c r="H326" s="43">
        <f>VLOOKUP(C326,'Diem giang vien'!$C$2:$L$425,10,0)</f>
        <v>5.72</v>
      </c>
      <c r="I326" s="43">
        <f t="shared" si="5"/>
        <v>5</v>
      </c>
    </row>
    <row r="327" spans="1:9" s="46" customFormat="1" x14ac:dyDescent="0.25">
      <c r="A327" s="42">
        <v>142</v>
      </c>
      <c r="B327" s="43" t="s">
        <v>257</v>
      </c>
      <c r="C327" s="44" t="s">
        <v>258</v>
      </c>
      <c r="D327" s="43" t="s">
        <v>232</v>
      </c>
      <c r="E327" s="45" t="s">
        <v>1603</v>
      </c>
      <c r="F327" s="43" t="s">
        <v>232</v>
      </c>
      <c r="G327" s="47" t="s">
        <v>1547</v>
      </c>
      <c r="H327" s="43">
        <f>VLOOKUP(C327,'Diem giang vien'!$C$2:$L$425,10,0)</f>
        <v>5.89</v>
      </c>
      <c r="I327" s="43">
        <f t="shared" si="5"/>
        <v>5</v>
      </c>
    </row>
    <row r="328" spans="1:9" s="46" customFormat="1" x14ac:dyDescent="0.25">
      <c r="A328" s="42">
        <v>147</v>
      </c>
      <c r="B328" s="43" t="s">
        <v>259</v>
      </c>
      <c r="C328" s="44" t="s">
        <v>260</v>
      </c>
      <c r="D328" s="43" t="s">
        <v>232</v>
      </c>
      <c r="E328" s="45" t="s">
        <v>1603</v>
      </c>
      <c r="F328" s="43" t="s">
        <v>232</v>
      </c>
      <c r="G328" s="47" t="s">
        <v>1547</v>
      </c>
      <c r="H328" s="43">
        <f>VLOOKUP(C328,'Diem giang vien'!$C$2:$L$425,10,0)</f>
        <v>5.57</v>
      </c>
      <c r="I328" s="43">
        <f t="shared" si="5"/>
        <v>5</v>
      </c>
    </row>
    <row r="329" spans="1:9" s="89" customFormat="1" x14ac:dyDescent="0.25">
      <c r="A329" s="107">
        <v>149</v>
      </c>
      <c r="B329" s="108" t="s">
        <v>261</v>
      </c>
      <c r="C329" s="109" t="s">
        <v>262</v>
      </c>
      <c r="D329" s="97" t="s">
        <v>232</v>
      </c>
      <c r="E329" s="87" t="s">
        <v>1603</v>
      </c>
      <c r="F329" s="108" t="s">
        <v>232</v>
      </c>
      <c r="G329" s="110" t="s">
        <v>1547</v>
      </c>
      <c r="H329" s="85"/>
      <c r="I329" s="43">
        <f t="shared" si="5"/>
        <v>0</v>
      </c>
    </row>
    <row r="330" spans="1:9" s="95" customFormat="1" x14ac:dyDescent="0.25">
      <c r="A330" s="96">
        <v>150</v>
      </c>
      <c r="B330" s="97" t="s">
        <v>263</v>
      </c>
      <c r="C330" s="98" t="s">
        <v>264</v>
      </c>
      <c r="D330" s="97" t="s">
        <v>232</v>
      </c>
      <c r="E330" s="93" t="s">
        <v>1603</v>
      </c>
      <c r="F330" s="97" t="s">
        <v>232</v>
      </c>
      <c r="G330" s="99" t="s">
        <v>1547</v>
      </c>
      <c r="H330" s="91">
        <v>5.91</v>
      </c>
      <c r="I330" s="43">
        <f t="shared" si="5"/>
        <v>7</v>
      </c>
    </row>
    <row r="331" spans="1:9" s="46" customFormat="1" x14ac:dyDescent="0.25">
      <c r="A331" s="42">
        <v>137</v>
      </c>
      <c r="B331" s="43" t="s">
        <v>265</v>
      </c>
      <c r="C331" s="44" t="s">
        <v>266</v>
      </c>
      <c r="D331" s="43" t="s">
        <v>232</v>
      </c>
      <c r="E331" s="45" t="s">
        <v>1603</v>
      </c>
      <c r="F331" s="43" t="s">
        <v>232</v>
      </c>
      <c r="G331" s="47" t="s">
        <v>1548</v>
      </c>
      <c r="H331" s="43">
        <f>VLOOKUP(C331,'Diem giang vien'!$C$2:$L$425,10,0)</f>
        <v>6.24</v>
      </c>
      <c r="I331" s="43">
        <f t="shared" si="5"/>
        <v>7</v>
      </c>
    </row>
    <row r="332" spans="1:9" s="46" customFormat="1" x14ac:dyDescent="0.25">
      <c r="A332" s="42">
        <v>140</v>
      </c>
      <c r="B332" s="43" t="s">
        <v>267</v>
      </c>
      <c r="C332" s="44" t="s">
        <v>268</v>
      </c>
      <c r="D332" s="43" t="s">
        <v>232</v>
      </c>
      <c r="E332" s="45" t="s">
        <v>1603</v>
      </c>
      <c r="F332" s="43" t="s">
        <v>232</v>
      </c>
      <c r="G332" s="47" t="s">
        <v>1548</v>
      </c>
      <c r="H332" s="43">
        <f>VLOOKUP(C332,'Diem giang vien'!$C$2:$L$425,10,0)</f>
        <v>5.96</v>
      </c>
      <c r="I332" s="43">
        <f t="shared" si="5"/>
        <v>7</v>
      </c>
    </row>
    <row r="333" spans="1:9" s="46" customFormat="1" x14ac:dyDescent="0.25">
      <c r="A333" s="42">
        <v>116</v>
      </c>
      <c r="B333" s="43" t="s">
        <v>269</v>
      </c>
      <c r="C333" s="44" t="s">
        <v>270</v>
      </c>
      <c r="D333" s="43" t="s">
        <v>232</v>
      </c>
      <c r="E333" s="45" t="s">
        <v>1603</v>
      </c>
      <c r="F333" s="43" t="s">
        <v>232</v>
      </c>
      <c r="G333" s="47" t="s">
        <v>1549</v>
      </c>
      <c r="H333" s="43">
        <f>VLOOKUP(C333,'Diem giang vien'!$C$2:$L$425,10,0)</f>
        <v>6.04</v>
      </c>
      <c r="I333" s="43">
        <f t="shared" si="5"/>
        <v>7</v>
      </c>
    </row>
    <row r="334" spans="1:9" s="46" customFormat="1" x14ac:dyDescent="0.25">
      <c r="A334" s="42">
        <v>117</v>
      </c>
      <c r="B334" s="43" t="s">
        <v>271</v>
      </c>
      <c r="C334" s="44" t="s">
        <v>272</v>
      </c>
      <c r="D334" s="43" t="s">
        <v>232</v>
      </c>
      <c r="E334" s="45" t="s">
        <v>1603</v>
      </c>
      <c r="F334" s="43" t="s">
        <v>232</v>
      </c>
      <c r="G334" s="47" t="s">
        <v>1549</v>
      </c>
      <c r="H334" s="43">
        <f>VLOOKUP(C334,'Diem giang vien'!$C$2:$L$425,10,0)</f>
        <v>6.08</v>
      </c>
      <c r="I334" s="43">
        <f t="shared" si="5"/>
        <v>7</v>
      </c>
    </row>
    <row r="335" spans="1:9" s="46" customFormat="1" x14ac:dyDescent="0.25">
      <c r="A335" s="42">
        <v>118</v>
      </c>
      <c r="B335" s="43" t="s">
        <v>273</v>
      </c>
      <c r="C335" s="44" t="s">
        <v>274</v>
      </c>
      <c r="D335" s="43" t="s">
        <v>232</v>
      </c>
      <c r="E335" s="45" t="s">
        <v>1603</v>
      </c>
      <c r="F335" s="43" t="s">
        <v>232</v>
      </c>
      <c r="G335" s="47" t="s">
        <v>1549</v>
      </c>
      <c r="H335" s="43">
        <f>VLOOKUP(C335,'Diem giang vien'!$C$2:$L$425,10,0)</f>
        <v>6.26</v>
      </c>
      <c r="I335" s="43">
        <f t="shared" si="5"/>
        <v>7</v>
      </c>
    </row>
    <row r="336" spans="1:9" s="46" customFormat="1" x14ac:dyDescent="0.25">
      <c r="A336" s="42">
        <v>122</v>
      </c>
      <c r="B336" s="43" t="s">
        <v>275</v>
      </c>
      <c r="C336" s="44" t="s">
        <v>276</v>
      </c>
      <c r="D336" s="43" t="s">
        <v>232</v>
      </c>
      <c r="E336" s="45" t="s">
        <v>1603</v>
      </c>
      <c r="F336" s="43" t="s">
        <v>232</v>
      </c>
      <c r="G336" s="47" t="s">
        <v>1549</v>
      </c>
      <c r="H336" s="43">
        <f>VLOOKUP(C336,'Diem giang vien'!$C$2:$L$425,10,0)</f>
        <v>5.91</v>
      </c>
      <c r="I336" s="43">
        <f t="shared" si="5"/>
        <v>7</v>
      </c>
    </row>
    <row r="337" spans="1:9" s="46" customFormat="1" x14ac:dyDescent="0.25">
      <c r="A337" s="42">
        <v>129</v>
      </c>
      <c r="B337" s="43" t="s">
        <v>277</v>
      </c>
      <c r="C337" s="44" t="s">
        <v>278</v>
      </c>
      <c r="D337" s="43" t="s">
        <v>232</v>
      </c>
      <c r="E337" s="45" t="s">
        <v>1603</v>
      </c>
      <c r="F337" s="43" t="s">
        <v>232</v>
      </c>
      <c r="G337" s="47" t="s">
        <v>1549</v>
      </c>
      <c r="H337" s="43">
        <f>VLOOKUP(C337,'Diem giang vien'!$C$2:$L$425,10,0)</f>
        <v>5.96</v>
      </c>
      <c r="I337" s="43">
        <f t="shared" si="5"/>
        <v>7</v>
      </c>
    </row>
    <row r="338" spans="1:9" s="46" customFormat="1" x14ac:dyDescent="0.25">
      <c r="A338" s="42">
        <v>131</v>
      </c>
      <c r="B338" s="43" t="s">
        <v>279</v>
      </c>
      <c r="C338" s="44" t="s">
        <v>280</v>
      </c>
      <c r="D338" s="43" t="s">
        <v>232</v>
      </c>
      <c r="E338" s="45" t="s">
        <v>1603</v>
      </c>
      <c r="F338" s="43" t="s">
        <v>232</v>
      </c>
      <c r="G338" s="47" t="s">
        <v>1549</v>
      </c>
      <c r="H338" s="43">
        <f>VLOOKUP(C338,'Diem giang vien'!$C$2:$L$425,10,0)</f>
        <v>6.11</v>
      </c>
      <c r="I338" s="43">
        <f t="shared" si="5"/>
        <v>7</v>
      </c>
    </row>
    <row r="339" spans="1:9" s="46" customFormat="1" x14ac:dyDescent="0.25">
      <c r="A339" s="42">
        <v>133</v>
      </c>
      <c r="B339" s="43" t="s">
        <v>281</v>
      </c>
      <c r="C339" s="44" t="s">
        <v>282</v>
      </c>
      <c r="D339" s="43" t="s">
        <v>232</v>
      </c>
      <c r="E339" s="45" t="s">
        <v>1603</v>
      </c>
      <c r="F339" s="43" t="s">
        <v>232</v>
      </c>
      <c r="G339" s="47" t="s">
        <v>1549</v>
      </c>
      <c r="H339" s="43">
        <f>VLOOKUP(C339,'Diem giang vien'!$C$2:$L$425,10,0)</f>
        <v>5.84</v>
      </c>
      <c r="I339" s="43">
        <f t="shared" si="5"/>
        <v>5</v>
      </c>
    </row>
    <row r="340" spans="1:9" s="89" customFormat="1" x14ac:dyDescent="0.25">
      <c r="A340" s="84">
        <v>141</v>
      </c>
      <c r="B340" s="85" t="s">
        <v>283</v>
      </c>
      <c r="C340" s="86" t="s">
        <v>284</v>
      </c>
      <c r="D340" s="85" t="s">
        <v>232</v>
      </c>
      <c r="E340" s="87" t="s">
        <v>1603</v>
      </c>
      <c r="F340" s="85" t="s">
        <v>232</v>
      </c>
      <c r="G340" s="88" t="s">
        <v>1549</v>
      </c>
      <c r="H340" s="43">
        <f>VLOOKUP(C340,'Diem giang vien'!$C$2:$L$425,10,0)</f>
        <v>6</v>
      </c>
      <c r="I340" s="43">
        <f t="shared" si="5"/>
        <v>7</v>
      </c>
    </row>
    <row r="341" spans="1:9" s="46" customFormat="1" x14ac:dyDescent="0.25">
      <c r="A341" s="42">
        <v>144</v>
      </c>
      <c r="B341" s="43" t="s">
        <v>285</v>
      </c>
      <c r="C341" s="44" t="s">
        <v>286</v>
      </c>
      <c r="D341" s="43" t="s">
        <v>232</v>
      </c>
      <c r="E341" s="45" t="s">
        <v>1603</v>
      </c>
      <c r="F341" s="43" t="s">
        <v>232</v>
      </c>
      <c r="G341" s="47" t="s">
        <v>1549</v>
      </c>
      <c r="H341" s="43">
        <f>VLOOKUP(C341,'Diem giang vien'!$C$2:$L$425,10,0)</f>
        <v>5.82</v>
      </c>
      <c r="I341" s="43">
        <f t="shared" si="5"/>
        <v>5</v>
      </c>
    </row>
    <row r="342" spans="1:9" s="46" customFormat="1" x14ac:dyDescent="0.25">
      <c r="A342" s="42">
        <v>145</v>
      </c>
      <c r="B342" s="43" t="s">
        <v>287</v>
      </c>
      <c r="C342" s="44" t="s">
        <v>288</v>
      </c>
      <c r="D342" s="43" t="s">
        <v>232</v>
      </c>
      <c r="E342" s="45" t="s">
        <v>1603</v>
      </c>
      <c r="F342" s="43" t="s">
        <v>232</v>
      </c>
      <c r="G342" s="47" t="s">
        <v>1549</v>
      </c>
      <c r="H342" s="43">
        <f>VLOOKUP(C342,'Diem giang vien'!$C$2:$L$425,10,0)</f>
        <v>6.08</v>
      </c>
      <c r="I342" s="43">
        <f t="shared" si="5"/>
        <v>7</v>
      </c>
    </row>
    <row r="343" spans="1:9" s="95" customFormat="1" x14ac:dyDescent="0.25">
      <c r="A343" s="90">
        <v>148</v>
      </c>
      <c r="B343" s="91" t="s">
        <v>289</v>
      </c>
      <c r="C343" s="92" t="s">
        <v>290</v>
      </c>
      <c r="D343" s="91" t="s">
        <v>232</v>
      </c>
      <c r="E343" s="93" t="s">
        <v>1603</v>
      </c>
      <c r="F343" s="91" t="s">
        <v>232</v>
      </c>
      <c r="G343" s="94" t="s">
        <v>1549</v>
      </c>
      <c r="H343" s="91">
        <v>6.01</v>
      </c>
      <c r="I343" s="43">
        <f t="shared" si="5"/>
        <v>7</v>
      </c>
    </row>
    <row r="344" spans="1:9" s="46" customFormat="1" x14ac:dyDescent="0.25">
      <c r="A344" s="42">
        <v>112</v>
      </c>
      <c r="B344" s="43" t="s">
        <v>291</v>
      </c>
      <c r="C344" s="44" t="s">
        <v>292</v>
      </c>
      <c r="D344" s="43" t="s">
        <v>232</v>
      </c>
      <c r="E344" s="45" t="s">
        <v>1603</v>
      </c>
      <c r="F344" s="43" t="s">
        <v>232</v>
      </c>
      <c r="G344" s="47" t="s">
        <v>1550</v>
      </c>
      <c r="H344" s="43">
        <f>VLOOKUP(C344,'Diem giang vien'!$C$2:$L$425,10,0)</f>
        <v>6.16</v>
      </c>
      <c r="I344" s="43">
        <f t="shared" si="5"/>
        <v>7</v>
      </c>
    </row>
    <row r="345" spans="1:9" s="46" customFormat="1" x14ac:dyDescent="0.25">
      <c r="A345" s="42">
        <v>114</v>
      </c>
      <c r="B345" s="43" t="s">
        <v>293</v>
      </c>
      <c r="C345" s="44" t="s">
        <v>294</v>
      </c>
      <c r="D345" s="43" t="s">
        <v>232</v>
      </c>
      <c r="E345" s="45" t="s">
        <v>1603</v>
      </c>
      <c r="F345" s="43" t="s">
        <v>232</v>
      </c>
      <c r="G345" s="47" t="s">
        <v>1550</v>
      </c>
      <c r="H345" s="43">
        <f>VLOOKUP(C345,'Diem giang vien'!$C$2:$L$425,10,0)</f>
        <v>5.64</v>
      </c>
      <c r="I345" s="43">
        <f t="shared" si="5"/>
        <v>5</v>
      </c>
    </row>
    <row r="346" spans="1:9" s="46" customFormat="1" x14ac:dyDescent="0.25">
      <c r="A346" s="42">
        <v>115</v>
      </c>
      <c r="B346" s="43" t="s">
        <v>295</v>
      </c>
      <c r="C346" s="44" t="s">
        <v>296</v>
      </c>
      <c r="D346" s="43" t="s">
        <v>232</v>
      </c>
      <c r="E346" s="45" t="s">
        <v>1603</v>
      </c>
      <c r="F346" s="43" t="s">
        <v>232</v>
      </c>
      <c r="G346" s="47" t="s">
        <v>1550</v>
      </c>
      <c r="H346" s="43">
        <f>VLOOKUP(C346,'Diem giang vien'!$C$2:$L$425,10,0)</f>
        <v>6.03</v>
      </c>
      <c r="I346" s="43">
        <f t="shared" si="5"/>
        <v>7</v>
      </c>
    </row>
    <row r="347" spans="1:9" s="46" customFormat="1" x14ac:dyDescent="0.25">
      <c r="A347" s="42">
        <v>124</v>
      </c>
      <c r="B347" s="43" t="s">
        <v>297</v>
      </c>
      <c r="C347" s="44" t="s">
        <v>298</v>
      </c>
      <c r="D347" s="43" t="s">
        <v>232</v>
      </c>
      <c r="E347" s="45" t="s">
        <v>1603</v>
      </c>
      <c r="F347" s="43" t="s">
        <v>232</v>
      </c>
      <c r="G347" s="47" t="s">
        <v>1550</v>
      </c>
      <c r="H347" s="43">
        <f>VLOOKUP(C347,'Diem giang vien'!$C$2:$L$425,10,0)</f>
        <v>5.9</v>
      </c>
      <c r="I347" s="43">
        <f t="shared" si="5"/>
        <v>7</v>
      </c>
    </row>
    <row r="348" spans="1:9" s="46" customFormat="1" x14ac:dyDescent="0.25">
      <c r="A348" s="42">
        <v>126</v>
      </c>
      <c r="B348" s="43" t="s">
        <v>299</v>
      </c>
      <c r="C348" s="44" t="s">
        <v>300</v>
      </c>
      <c r="D348" s="43" t="s">
        <v>232</v>
      </c>
      <c r="E348" s="45" t="s">
        <v>1603</v>
      </c>
      <c r="F348" s="43" t="s">
        <v>232</v>
      </c>
      <c r="G348" s="47" t="s">
        <v>1550</v>
      </c>
      <c r="H348" s="43">
        <f>VLOOKUP(C348,'Diem giang vien'!$C$2:$L$425,10,0)</f>
        <v>5.86</v>
      </c>
      <c r="I348" s="43">
        <f t="shared" si="5"/>
        <v>5</v>
      </c>
    </row>
    <row r="349" spans="1:9" s="46" customFormat="1" x14ac:dyDescent="0.25">
      <c r="A349" s="42">
        <v>127</v>
      </c>
      <c r="B349" s="43" t="s">
        <v>301</v>
      </c>
      <c r="C349" s="44" t="s">
        <v>302</v>
      </c>
      <c r="D349" s="43" t="s">
        <v>232</v>
      </c>
      <c r="E349" s="45" t="s">
        <v>1603</v>
      </c>
      <c r="F349" s="43" t="s">
        <v>232</v>
      </c>
      <c r="G349" s="47" t="s">
        <v>1550</v>
      </c>
      <c r="H349" s="43">
        <f>VLOOKUP(C349,'Diem giang vien'!$C$2:$L$425,10,0)</f>
        <v>5.65</v>
      </c>
      <c r="I349" s="43">
        <f t="shared" si="5"/>
        <v>5</v>
      </c>
    </row>
    <row r="350" spans="1:9" s="46" customFormat="1" x14ac:dyDescent="0.25">
      <c r="A350" s="42">
        <v>143</v>
      </c>
      <c r="B350" s="43" t="s">
        <v>303</v>
      </c>
      <c r="C350" s="44" t="s">
        <v>304</v>
      </c>
      <c r="D350" s="43" t="s">
        <v>232</v>
      </c>
      <c r="E350" s="45" t="s">
        <v>1603</v>
      </c>
      <c r="F350" s="43" t="s">
        <v>232</v>
      </c>
      <c r="G350" s="47" t="s">
        <v>1550</v>
      </c>
      <c r="H350" s="43">
        <f>VLOOKUP(C350,'Diem giang vien'!$C$2:$L$425,10,0)</f>
        <v>5.75</v>
      </c>
      <c r="I350" s="43">
        <f t="shared" si="5"/>
        <v>5</v>
      </c>
    </row>
    <row r="351" spans="1:9" s="46" customFormat="1" x14ac:dyDescent="0.25">
      <c r="A351" s="42">
        <v>146</v>
      </c>
      <c r="B351" s="43" t="s">
        <v>305</v>
      </c>
      <c r="C351" s="44" t="s">
        <v>306</v>
      </c>
      <c r="D351" s="43" t="s">
        <v>232</v>
      </c>
      <c r="E351" s="45" t="s">
        <v>1603</v>
      </c>
      <c r="F351" s="43" t="s">
        <v>232</v>
      </c>
      <c r="G351" s="47" t="s">
        <v>1550</v>
      </c>
      <c r="H351" s="43">
        <f>VLOOKUP(C351,'Diem giang vien'!$C$2:$L$425,10,0)</f>
        <v>6.08</v>
      </c>
      <c r="I351" s="43">
        <f t="shared" si="5"/>
        <v>7</v>
      </c>
    </row>
    <row r="352" spans="1:9" s="46" customFormat="1" x14ac:dyDescent="0.25">
      <c r="A352" s="42">
        <v>168</v>
      </c>
      <c r="B352" s="43" t="s">
        <v>311</v>
      </c>
      <c r="C352" s="44" t="s">
        <v>312</v>
      </c>
      <c r="D352" s="43" t="s">
        <v>313</v>
      </c>
      <c r="E352" s="45" t="s">
        <v>1603</v>
      </c>
      <c r="F352" s="43" t="s">
        <v>313</v>
      </c>
      <c r="G352" s="47" t="s">
        <v>1551</v>
      </c>
      <c r="H352" s="43">
        <f>VLOOKUP(C352,'Diem giang vien'!$C$2:$L$425,10,0)</f>
        <v>5.74</v>
      </c>
      <c r="I352" s="43">
        <f t="shared" si="5"/>
        <v>5</v>
      </c>
    </row>
    <row r="353" spans="1:9" s="46" customFormat="1" x14ac:dyDescent="0.25">
      <c r="A353" s="42">
        <v>170</v>
      </c>
      <c r="B353" s="43" t="s">
        <v>314</v>
      </c>
      <c r="C353" s="44" t="s">
        <v>315</v>
      </c>
      <c r="D353" s="43" t="s">
        <v>313</v>
      </c>
      <c r="E353" s="45" t="s">
        <v>1603</v>
      </c>
      <c r="F353" s="43" t="s">
        <v>313</v>
      </c>
      <c r="G353" s="47" t="s">
        <v>1551</v>
      </c>
      <c r="H353" s="43">
        <f>VLOOKUP(C353,'Diem giang vien'!$C$2:$L$425,10,0)</f>
        <v>6.15</v>
      </c>
      <c r="I353" s="43">
        <f t="shared" si="5"/>
        <v>7</v>
      </c>
    </row>
    <row r="354" spans="1:9" s="89" customFormat="1" x14ac:dyDescent="0.25">
      <c r="A354" s="84">
        <v>179</v>
      </c>
      <c r="B354" s="85" t="s">
        <v>316</v>
      </c>
      <c r="C354" s="86" t="s">
        <v>317</v>
      </c>
      <c r="D354" s="85" t="s">
        <v>313</v>
      </c>
      <c r="E354" s="87" t="s">
        <v>1603</v>
      </c>
      <c r="F354" s="85" t="s">
        <v>313</v>
      </c>
      <c r="G354" s="88" t="s">
        <v>1551</v>
      </c>
      <c r="H354" s="43">
        <f>VLOOKUP(C354,'Diem giang vien'!$C$2:$L$425,10,0)</f>
        <v>6.14</v>
      </c>
      <c r="I354" s="43">
        <f t="shared" si="5"/>
        <v>7</v>
      </c>
    </row>
    <row r="355" spans="1:9" s="89" customFormat="1" x14ac:dyDescent="0.25">
      <c r="A355" s="84">
        <v>185</v>
      </c>
      <c r="B355" s="85" t="s">
        <v>318</v>
      </c>
      <c r="C355" s="86" t="s">
        <v>319</v>
      </c>
      <c r="D355" s="85" t="s">
        <v>313</v>
      </c>
      <c r="E355" s="87" t="s">
        <v>1603</v>
      </c>
      <c r="F355" s="85" t="s">
        <v>313</v>
      </c>
      <c r="G355" s="88" t="s">
        <v>1551</v>
      </c>
      <c r="H355" s="43">
        <f>VLOOKUP(C355,'Diem giang vien'!$C$2:$L$425,10,0)</f>
        <v>6.14</v>
      </c>
      <c r="I355" s="43">
        <f t="shared" si="5"/>
        <v>7</v>
      </c>
    </row>
    <row r="356" spans="1:9" s="46" customFormat="1" x14ac:dyDescent="0.25">
      <c r="A356" s="42">
        <v>197</v>
      </c>
      <c r="B356" s="43" t="s">
        <v>320</v>
      </c>
      <c r="C356" s="44" t="s">
        <v>321</v>
      </c>
      <c r="D356" s="43" t="s">
        <v>313</v>
      </c>
      <c r="E356" s="45" t="s">
        <v>1603</v>
      </c>
      <c r="F356" s="43" t="s">
        <v>313</v>
      </c>
      <c r="G356" s="47" t="s">
        <v>1551</v>
      </c>
      <c r="H356" s="43">
        <f>VLOOKUP(C356,'Diem giang vien'!$C$2:$L$425,10,0)</f>
        <v>5.86</v>
      </c>
      <c r="I356" s="43">
        <f t="shared" si="5"/>
        <v>5</v>
      </c>
    </row>
    <row r="357" spans="1:9" s="95" customFormat="1" x14ac:dyDescent="0.25">
      <c r="A357" s="90">
        <v>157</v>
      </c>
      <c r="B357" s="91" t="s">
        <v>322</v>
      </c>
      <c r="C357" s="92" t="s">
        <v>323</v>
      </c>
      <c r="D357" s="91" t="s">
        <v>313</v>
      </c>
      <c r="E357" s="93" t="s">
        <v>1603</v>
      </c>
      <c r="F357" s="91" t="s">
        <v>313</v>
      </c>
      <c r="G357" s="94" t="s">
        <v>1552</v>
      </c>
      <c r="H357" s="43">
        <f>VLOOKUP(C357,'Diem giang vien'!$C$2:$L$425,10,0)</f>
        <v>6.1</v>
      </c>
      <c r="I357" s="43">
        <f t="shared" si="5"/>
        <v>7</v>
      </c>
    </row>
    <row r="358" spans="1:9" s="46" customFormat="1" x14ac:dyDescent="0.25">
      <c r="A358" s="42">
        <v>165</v>
      </c>
      <c r="B358" s="43" t="s">
        <v>324</v>
      </c>
      <c r="C358" s="44" t="s">
        <v>325</v>
      </c>
      <c r="D358" s="43" t="s">
        <v>313</v>
      </c>
      <c r="E358" s="45" t="s">
        <v>1603</v>
      </c>
      <c r="F358" s="43" t="s">
        <v>313</v>
      </c>
      <c r="G358" s="47" t="s">
        <v>1552</v>
      </c>
      <c r="H358" s="43">
        <f>VLOOKUP(C358,'Diem giang vien'!$C$2:$L$425,10,0)</f>
        <v>6.16</v>
      </c>
      <c r="I358" s="43">
        <f t="shared" si="5"/>
        <v>7</v>
      </c>
    </row>
    <row r="359" spans="1:9" s="46" customFormat="1" x14ac:dyDescent="0.25">
      <c r="A359" s="42">
        <v>174</v>
      </c>
      <c r="B359" s="43" t="s">
        <v>326</v>
      </c>
      <c r="C359" s="44" t="s">
        <v>327</v>
      </c>
      <c r="D359" s="43" t="s">
        <v>313</v>
      </c>
      <c r="E359" s="45" t="s">
        <v>1603</v>
      </c>
      <c r="F359" s="43" t="s">
        <v>313</v>
      </c>
      <c r="G359" s="47" t="s">
        <v>1552</v>
      </c>
      <c r="H359" s="43">
        <f>VLOOKUP(C359,'Diem giang vien'!$C$2:$L$425,10,0)</f>
        <v>6.14</v>
      </c>
      <c r="I359" s="43">
        <f t="shared" si="5"/>
        <v>7</v>
      </c>
    </row>
    <row r="360" spans="1:9" s="46" customFormat="1" x14ac:dyDescent="0.25">
      <c r="A360" s="42">
        <v>177</v>
      </c>
      <c r="B360" s="43" t="s">
        <v>328</v>
      </c>
      <c r="C360" s="44" t="s">
        <v>329</v>
      </c>
      <c r="D360" s="43" t="s">
        <v>313</v>
      </c>
      <c r="E360" s="45" t="s">
        <v>1603</v>
      </c>
      <c r="F360" s="43" t="s">
        <v>313</v>
      </c>
      <c r="G360" s="47" t="s">
        <v>1552</v>
      </c>
      <c r="H360" s="43">
        <f>VLOOKUP(C360,'Diem giang vien'!$C$2:$L$425,10,0)</f>
        <v>6.27</v>
      </c>
      <c r="I360" s="43">
        <f t="shared" si="5"/>
        <v>7</v>
      </c>
    </row>
    <row r="361" spans="1:9" s="95" customFormat="1" x14ac:dyDescent="0.25">
      <c r="A361" s="90">
        <v>178</v>
      </c>
      <c r="B361" s="91" t="s">
        <v>330</v>
      </c>
      <c r="C361" s="92" t="s">
        <v>331</v>
      </c>
      <c r="D361" s="91" t="s">
        <v>313</v>
      </c>
      <c r="E361" s="93" t="s">
        <v>1603</v>
      </c>
      <c r="F361" s="91" t="s">
        <v>313</v>
      </c>
      <c r="G361" s="94" t="s">
        <v>1552</v>
      </c>
      <c r="H361" s="43">
        <f>VLOOKUP(C361,'Diem giang vien'!$C$2:$L$425,10,0)</f>
        <v>5.84</v>
      </c>
      <c r="I361" s="43">
        <f t="shared" si="5"/>
        <v>5</v>
      </c>
    </row>
    <row r="362" spans="1:9" s="89" customFormat="1" x14ac:dyDescent="0.25">
      <c r="A362" s="84">
        <v>187</v>
      </c>
      <c r="B362" s="85" t="s">
        <v>332</v>
      </c>
      <c r="C362" s="86" t="s">
        <v>333</v>
      </c>
      <c r="D362" s="85" t="s">
        <v>313</v>
      </c>
      <c r="E362" s="87" t="s">
        <v>1603</v>
      </c>
      <c r="F362" s="85" t="s">
        <v>313</v>
      </c>
      <c r="G362" s="88" t="s">
        <v>1552</v>
      </c>
      <c r="H362" s="43">
        <f>VLOOKUP(C362,'Diem giang vien'!$C$2:$L$425,10,0)</f>
        <v>6.1</v>
      </c>
      <c r="I362" s="43">
        <f t="shared" si="5"/>
        <v>7</v>
      </c>
    </row>
    <row r="363" spans="1:9" s="46" customFormat="1" x14ac:dyDescent="0.25">
      <c r="A363" s="42">
        <v>188</v>
      </c>
      <c r="B363" s="43" t="s">
        <v>334</v>
      </c>
      <c r="C363" s="44" t="s">
        <v>335</v>
      </c>
      <c r="D363" s="43" t="s">
        <v>313</v>
      </c>
      <c r="E363" s="45" t="s">
        <v>1603</v>
      </c>
      <c r="F363" s="43" t="s">
        <v>313</v>
      </c>
      <c r="G363" s="47" t="s">
        <v>1552</v>
      </c>
      <c r="H363" s="43">
        <f>VLOOKUP(C363,'Diem giang vien'!$C$2:$L$425,10,0)</f>
        <v>6.11</v>
      </c>
      <c r="I363" s="43">
        <f t="shared" si="5"/>
        <v>7</v>
      </c>
    </row>
    <row r="364" spans="1:9" s="46" customFormat="1" x14ac:dyDescent="0.25">
      <c r="A364" s="42">
        <v>192</v>
      </c>
      <c r="B364" s="43" t="s">
        <v>336</v>
      </c>
      <c r="C364" s="44" t="s">
        <v>337</v>
      </c>
      <c r="D364" s="43" t="s">
        <v>313</v>
      </c>
      <c r="E364" s="45" t="s">
        <v>1603</v>
      </c>
      <c r="F364" s="43" t="s">
        <v>313</v>
      </c>
      <c r="G364" s="47" t="s">
        <v>1552</v>
      </c>
      <c r="H364" s="43">
        <f>VLOOKUP(C364,'Diem giang vien'!$C$2:$L$425,10,0)</f>
        <v>6.02</v>
      </c>
      <c r="I364" s="43">
        <f t="shared" si="5"/>
        <v>7</v>
      </c>
    </row>
    <row r="365" spans="1:9" s="46" customFormat="1" x14ac:dyDescent="0.25">
      <c r="A365" s="42">
        <v>153</v>
      </c>
      <c r="B365" s="43" t="s">
        <v>338</v>
      </c>
      <c r="C365" s="44" t="s">
        <v>339</v>
      </c>
      <c r="D365" s="43" t="s">
        <v>313</v>
      </c>
      <c r="E365" s="45" t="s">
        <v>1603</v>
      </c>
      <c r="F365" s="43" t="s">
        <v>313</v>
      </c>
      <c r="G365" s="47" t="s">
        <v>1553</v>
      </c>
      <c r="H365" s="43">
        <f>VLOOKUP(C365,'Diem giang vien'!$C$2:$L$425,10,0)</f>
        <v>6.26</v>
      </c>
      <c r="I365" s="43">
        <f t="shared" si="5"/>
        <v>7</v>
      </c>
    </row>
    <row r="366" spans="1:9" s="46" customFormat="1" x14ac:dyDescent="0.25">
      <c r="A366" s="42">
        <v>154</v>
      </c>
      <c r="B366" s="43" t="s">
        <v>340</v>
      </c>
      <c r="C366" s="44" t="s">
        <v>341</v>
      </c>
      <c r="D366" s="43" t="s">
        <v>313</v>
      </c>
      <c r="E366" s="45" t="s">
        <v>1603</v>
      </c>
      <c r="F366" s="43" t="s">
        <v>313</v>
      </c>
      <c r="G366" s="47" t="s">
        <v>1553</v>
      </c>
      <c r="H366" s="43">
        <f>VLOOKUP(C366,'Diem giang vien'!$C$2:$L$425,10,0)</f>
        <v>6.41</v>
      </c>
      <c r="I366" s="43">
        <f t="shared" si="5"/>
        <v>7</v>
      </c>
    </row>
    <row r="367" spans="1:9" s="46" customFormat="1" x14ac:dyDescent="0.25">
      <c r="A367" s="42">
        <v>155</v>
      </c>
      <c r="B367" s="43" t="s">
        <v>342</v>
      </c>
      <c r="C367" s="44" t="s">
        <v>343</v>
      </c>
      <c r="D367" s="43" t="s">
        <v>313</v>
      </c>
      <c r="E367" s="45" t="s">
        <v>1603</v>
      </c>
      <c r="F367" s="43" t="s">
        <v>313</v>
      </c>
      <c r="G367" s="47" t="s">
        <v>1553</v>
      </c>
      <c r="H367" s="43">
        <f>VLOOKUP(C367,'Diem giang vien'!$C$2:$L$425,10,0)</f>
        <v>6.11</v>
      </c>
      <c r="I367" s="43">
        <f t="shared" si="5"/>
        <v>7</v>
      </c>
    </row>
    <row r="368" spans="1:9" s="46" customFormat="1" x14ac:dyDescent="0.25">
      <c r="A368" s="42">
        <v>158</v>
      </c>
      <c r="B368" s="43" t="s">
        <v>344</v>
      </c>
      <c r="C368" s="44" t="s">
        <v>345</v>
      </c>
      <c r="D368" s="43" t="s">
        <v>313</v>
      </c>
      <c r="E368" s="45" t="s">
        <v>1603</v>
      </c>
      <c r="F368" s="43" t="s">
        <v>313</v>
      </c>
      <c r="G368" s="47" t="s">
        <v>1553</v>
      </c>
      <c r="H368" s="43">
        <f>VLOOKUP(C368,'Diem giang vien'!$C$2:$L$425,10,0)</f>
        <v>6.41</v>
      </c>
      <c r="I368" s="43">
        <f t="shared" si="5"/>
        <v>7</v>
      </c>
    </row>
    <row r="369" spans="1:9" s="46" customFormat="1" x14ac:dyDescent="0.25">
      <c r="A369" s="42">
        <v>159</v>
      </c>
      <c r="B369" s="43" t="s">
        <v>346</v>
      </c>
      <c r="C369" s="44" t="s">
        <v>347</v>
      </c>
      <c r="D369" s="43" t="s">
        <v>313</v>
      </c>
      <c r="E369" s="45" t="s">
        <v>1603</v>
      </c>
      <c r="F369" s="43" t="s">
        <v>313</v>
      </c>
      <c r="G369" s="47" t="s">
        <v>1553</v>
      </c>
      <c r="H369" s="43">
        <f>VLOOKUP(C369,'Diem giang vien'!$C$2:$L$425,10,0)</f>
        <v>5.96</v>
      </c>
      <c r="I369" s="43">
        <f t="shared" si="5"/>
        <v>7</v>
      </c>
    </row>
    <row r="370" spans="1:9" s="95" customFormat="1" x14ac:dyDescent="0.25">
      <c r="A370" s="90">
        <v>163</v>
      </c>
      <c r="B370" s="91" t="s">
        <v>348</v>
      </c>
      <c r="C370" s="92" t="s">
        <v>349</v>
      </c>
      <c r="D370" s="91" t="s">
        <v>313</v>
      </c>
      <c r="E370" s="93" t="s">
        <v>1603</v>
      </c>
      <c r="F370" s="91" t="s">
        <v>313</v>
      </c>
      <c r="G370" s="94" t="s">
        <v>1553</v>
      </c>
      <c r="H370" s="43">
        <f>VLOOKUP(C370,'Diem giang vien'!$C$2:$L$425,10,0)</f>
        <v>6.26</v>
      </c>
      <c r="I370" s="43">
        <f t="shared" si="5"/>
        <v>7</v>
      </c>
    </row>
    <row r="371" spans="1:9" s="46" customFormat="1" x14ac:dyDescent="0.25">
      <c r="A371" s="42">
        <v>164</v>
      </c>
      <c r="B371" s="43" t="s">
        <v>350</v>
      </c>
      <c r="C371" s="44" t="s">
        <v>351</v>
      </c>
      <c r="D371" s="43" t="s">
        <v>313</v>
      </c>
      <c r="E371" s="45" t="s">
        <v>1603</v>
      </c>
      <c r="F371" s="43" t="s">
        <v>313</v>
      </c>
      <c r="G371" s="47" t="s">
        <v>1553</v>
      </c>
      <c r="H371" s="43">
        <f>VLOOKUP(C371,'Diem giang vien'!$C$2:$L$425,10,0)</f>
        <v>6.21</v>
      </c>
      <c r="I371" s="43">
        <f t="shared" si="5"/>
        <v>7</v>
      </c>
    </row>
    <row r="372" spans="1:9" s="46" customFormat="1" x14ac:dyDescent="0.25">
      <c r="A372" s="42">
        <v>166</v>
      </c>
      <c r="B372" s="43" t="s">
        <v>352</v>
      </c>
      <c r="C372" s="44" t="s">
        <v>353</v>
      </c>
      <c r="D372" s="43" t="s">
        <v>313</v>
      </c>
      <c r="E372" s="45" t="s">
        <v>1603</v>
      </c>
      <c r="F372" s="43" t="s">
        <v>313</v>
      </c>
      <c r="G372" s="47" t="s">
        <v>1553</v>
      </c>
      <c r="H372" s="43">
        <f>VLOOKUP(C372,'Diem giang vien'!$C$2:$L$425,10,0)</f>
        <v>5.95</v>
      </c>
      <c r="I372" s="43">
        <f t="shared" si="5"/>
        <v>7</v>
      </c>
    </row>
    <row r="373" spans="1:9" s="46" customFormat="1" x14ac:dyDescent="0.25">
      <c r="A373" s="42">
        <v>169</v>
      </c>
      <c r="B373" s="43" t="s">
        <v>354</v>
      </c>
      <c r="C373" s="44" t="s">
        <v>355</v>
      </c>
      <c r="D373" s="43" t="s">
        <v>313</v>
      </c>
      <c r="E373" s="45" t="s">
        <v>1603</v>
      </c>
      <c r="F373" s="43" t="s">
        <v>313</v>
      </c>
      <c r="G373" s="47" t="s">
        <v>1553</v>
      </c>
      <c r="H373" s="43">
        <f>VLOOKUP(C373,'Diem giang vien'!$C$2:$L$425,10,0)</f>
        <v>6.49</v>
      </c>
      <c r="I373" s="43">
        <f t="shared" si="5"/>
        <v>7</v>
      </c>
    </row>
    <row r="374" spans="1:9" s="46" customFormat="1" x14ac:dyDescent="0.25">
      <c r="A374" s="49">
        <v>171</v>
      </c>
      <c r="B374" s="50" t="s">
        <v>356</v>
      </c>
      <c r="C374" s="51" t="s">
        <v>357</v>
      </c>
      <c r="D374" s="50" t="s">
        <v>313</v>
      </c>
      <c r="E374" s="52" t="s">
        <v>1603</v>
      </c>
      <c r="F374" s="50" t="s">
        <v>313</v>
      </c>
      <c r="G374" s="53" t="s">
        <v>1553</v>
      </c>
      <c r="H374" s="43">
        <f>VLOOKUP(C374,'Diem giang vien'!$C$2:$L$425,10,0)</f>
        <v>6.08</v>
      </c>
      <c r="I374" s="43">
        <f t="shared" si="5"/>
        <v>7</v>
      </c>
    </row>
    <row r="375" spans="1:9" s="89" customFormat="1" x14ac:dyDescent="0.25">
      <c r="A375" s="84">
        <v>176</v>
      </c>
      <c r="B375" s="85" t="s">
        <v>358</v>
      </c>
      <c r="C375" s="86" t="s">
        <v>359</v>
      </c>
      <c r="D375" s="85" t="s">
        <v>313</v>
      </c>
      <c r="E375" s="87" t="s">
        <v>1603</v>
      </c>
      <c r="F375" s="85" t="s">
        <v>313</v>
      </c>
      <c r="G375" s="88" t="s">
        <v>1553</v>
      </c>
      <c r="H375" s="43">
        <f>VLOOKUP(C375,'Diem giang vien'!$C$2:$L$425,10,0)</f>
        <v>6.26</v>
      </c>
      <c r="I375" s="43">
        <f t="shared" si="5"/>
        <v>7</v>
      </c>
    </row>
    <row r="376" spans="1:9" s="46" customFormat="1" x14ac:dyDescent="0.25">
      <c r="A376" s="42">
        <v>182</v>
      </c>
      <c r="B376" s="43" t="s">
        <v>360</v>
      </c>
      <c r="C376" s="44" t="s">
        <v>361</v>
      </c>
      <c r="D376" s="43" t="s">
        <v>313</v>
      </c>
      <c r="E376" s="45" t="s">
        <v>1603</v>
      </c>
      <c r="F376" s="43" t="s">
        <v>313</v>
      </c>
      <c r="G376" s="47" t="s">
        <v>1553</v>
      </c>
      <c r="H376" s="43">
        <f>VLOOKUP(C376,'Diem giang vien'!$C$2:$L$425,10,0)</f>
        <v>5.85</v>
      </c>
      <c r="I376" s="43">
        <f t="shared" si="5"/>
        <v>5</v>
      </c>
    </row>
    <row r="377" spans="1:9" s="46" customFormat="1" x14ac:dyDescent="0.25">
      <c r="A377" s="42">
        <v>184</v>
      </c>
      <c r="B377" s="43" t="s">
        <v>362</v>
      </c>
      <c r="C377" s="44" t="s">
        <v>363</v>
      </c>
      <c r="D377" s="43" t="s">
        <v>313</v>
      </c>
      <c r="E377" s="45" t="s">
        <v>1603</v>
      </c>
      <c r="F377" s="43" t="s">
        <v>313</v>
      </c>
      <c r="G377" s="47" t="s">
        <v>1553</v>
      </c>
      <c r="H377" s="43">
        <f>VLOOKUP(C377,'Diem giang vien'!$C$2:$L$425,10,0)</f>
        <v>6.14</v>
      </c>
      <c r="I377" s="43">
        <f t="shared" si="5"/>
        <v>7</v>
      </c>
    </row>
    <row r="378" spans="1:9" s="46" customFormat="1" x14ac:dyDescent="0.25">
      <c r="A378" s="42">
        <v>186</v>
      </c>
      <c r="B378" s="43" t="s">
        <v>364</v>
      </c>
      <c r="C378" s="44" t="s">
        <v>365</v>
      </c>
      <c r="D378" s="43" t="s">
        <v>313</v>
      </c>
      <c r="E378" s="45" t="s">
        <v>1603</v>
      </c>
      <c r="F378" s="43" t="s">
        <v>313</v>
      </c>
      <c r="G378" s="47" t="s">
        <v>1553</v>
      </c>
      <c r="H378" s="43">
        <f>VLOOKUP(C378,'Diem giang vien'!$C$2:$L$425,10,0)</f>
        <v>6.34</v>
      </c>
      <c r="I378" s="43">
        <f t="shared" si="5"/>
        <v>7</v>
      </c>
    </row>
    <row r="379" spans="1:9" s="46" customFormat="1" x14ac:dyDescent="0.25">
      <c r="A379" s="42">
        <v>195</v>
      </c>
      <c r="B379" s="43" t="s">
        <v>366</v>
      </c>
      <c r="C379" s="44" t="s">
        <v>367</v>
      </c>
      <c r="D379" s="43" t="s">
        <v>313</v>
      </c>
      <c r="E379" s="45" t="s">
        <v>1603</v>
      </c>
      <c r="F379" s="43" t="s">
        <v>313</v>
      </c>
      <c r="G379" s="47" t="s">
        <v>1553</v>
      </c>
      <c r="H379" s="43">
        <f>VLOOKUP(C379,'Diem giang vien'!$C$2:$L$425,10,0)</f>
        <v>6.29</v>
      </c>
      <c r="I379" s="43">
        <f t="shared" si="5"/>
        <v>7</v>
      </c>
    </row>
    <row r="380" spans="1:9" s="89" customFormat="1" x14ac:dyDescent="0.25">
      <c r="A380" s="84">
        <v>156</v>
      </c>
      <c r="B380" s="85" t="s">
        <v>368</v>
      </c>
      <c r="C380" s="86" t="s">
        <v>369</v>
      </c>
      <c r="D380" s="85" t="s">
        <v>313</v>
      </c>
      <c r="E380" s="87" t="s">
        <v>1603</v>
      </c>
      <c r="F380" s="85" t="s">
        <v>313</v>
      </c>
      <c r="G380" s="88" t="s">
        <v>1554</v>
      </c>
      <c r="H380" s="43">
        <f>VLOOKUP(C380,'Diem giang vien'!$C$2:$L$425,10,0)</f>
        <v>6.1</v>
      </c>
      <c r="I380" s="43">
        <f t="shared" si="5"/>
        <v>7</v>
      </c>
    </row>
    <row r="381" spans="1:9" s="46" customFormat="1" x14ac:dyDescent="0.25">
      <c r="A381" s="42">
        <v>172</v>
      </c>
      <c r="B381" s="43" t="s">
        <v>370</v>
      </c>
      <c r="C381" s="44" t="s">
        <v>371</v>
      </c>
      <c r="D381" s="43" t="s">
        <v>313</v>
      </c>
      <c r="E381" s="45" t="s">
        <v>1603</v>
      </c>
      <c r="F381" s="43" t="s">
        <v>313</v>
      </c>
      <c r="G381" s="47" t="s">
        <v>1554</v>
      </c>
      <c r="H381" s="43">
        <f>VLOOKUP(C381,'Diem giang vien'!$C$2:$L$425,10,0)</f>
        <v>6.05</v>
      </c>
      <c r="I381" s="43">
        <f t="shared" si="5"/>
        <v>7</v>
      </c>
    </row>
    <row r="382" spans="1:9" s="46" customFormat="1" x14ac:dyDescent="0.25">
      <c r="A382" s="42">
        <v>173</v>
      </c>
      <c r="B382" s="43" t="s">
        <v>372</v>
      </c>
      <c r="C382" s="44" t="s">
        <v>373</v>
      </c>
      <c r="D382" s="43" t="s">
        <v>313</v>
      </c>
      <c r="E382" s="45" t="s">
        <v>1603</v>
      </c>
      <c r="F382" s="43" t="s">
        <v>313</v>
      </c>
      <c r="G382" s="47" t="s">
        <v>1554</v>
      </c>
      <c r="H382" s="43">
        <f>VLOOKUP(C382,'Diem giang vien'!$C$2:$L$425,10,0)</f>
        <v>5.99</v>
      </c>
      <c r="I382" s="43">
        <f t="shared" si="5"/>
        <v>7</v>
      </c>
    </row>
    <row r="383" spans="1:9" s="46" customFormat="1" x14ac:dyDescent="0.25">
      <c r="A383" s="42">
        <v>193</v>
      </c>
      <c r="B383" s="43" t="s">
        <v>374</v>
      </c>
      <c r="C383" s="44" t="s">
        <v>375</v>
      </c>
      <c r="D383" s="43" t="s">
        <v>313</v>
      </c>
      <c r="E383" s="45" t="s">
        <v>1603</v>
      </c>
      <c r="F383" s="43" t="s">
        <v>313</v>
      </c>
      <c r="G383" s="47" t="s">
        <v>1554</v>
      </c>
      <c r="H383" s="43">
        <f>VLOOKUP(C383,'Diem giang vien'!$C$2:$L$425,10,0)</f>
        <v>5.41</v>
      </c>
      <c r="I383" s="43">
        <f t="shared" si="5"/>
        <v>5</v>
      </c>
    </row>
    <row r="384" spans="1:9" s="95" customFormat="1" x14ac:dyDescent="0.25">
      <c r="A384" s="90">
        <v>196</v>
      </c>
      <c r="B384" s="91" t="s">
        <v>376</v>
      </c>
      <c r="C384" s="92" t="s">
        <v>377</v>
      </c>
      <c r="D384" s="91" t="s">
        <v>313</v>
      </c>
      <c r="E384" s="93" t="s">
        <v>1603</v>
      </c>
      <c r="F384" s="91" t="s">
        <v>313</v>
      </c>
      <c r="G384" s="94" t="s">
        <v>1554</v>
      </c>
      <c r="H384" s="43">
        <f>VLOOKUP(C384,'Diem giang vien'!$C$2:$L$425,10,0)</f>
        <v>6.1</v>
      </c>
      <c r="I384" s="43">
        <f t="shared" si="5"/>
        <v>7</v>
      </c>
    </row>
    <row r="385" spans="1:9" s="46" customFormat="1" x14ac:dyDescent="0.25">
      <c r="A385" s="42">
        <v>199</v>
      </c>
      <c r="B385" s="43" t="s">
        <v>378</v>
      </c>
      <c r="C385" s="44" t="s">
        <v>379</v>
      </c>
      <c r="D385" s="43" t="s">
        <v>313</v>
      </c>
      <c r="E385" s="45" t="s">
        <v>1603</v>
      </c>
      <c r="F385" s="43" t="s">
        <v>313</v>
      </c>
      <c r="G385" s="47" t="s">
        <v>1554</v>
      </c>
      <c r="H385" s="43">
        <f>VLOOKUP(C385,'Diem giang vien'!$C$2:$L$425,10,0)</f>
        <v>5.38</v>
      </c>
      <c r="I385" s="43">
        <f t="shared" si="5"/>
        <v>5</v>
      </c>
    </row>
    <row r="386" spans="1:9" s="46" customFormat="1" x14ac:dyDescent="0.25">
      <c r="A386" s="42">
        <v>151</v>
      </c>
      <c r="B386" s="43" t="s">
        <v>380</v>
      </c>
      <c r="C386" s="44" t="s">
        <v>381</v>
      </c>
      <c r="D386" s="43" t="s">
        <v>313</v>
      </c>
      <c r="E386" s="45" t="s">
        <v>1603</v>
      </c>
      <c r="F386" s="43" t="s">
        <v>313</v>
      </c>
      <c r="G386" s="47" t="s">
        <v>1555</v>
      </c>
      <c r="H386" s="43">
        <f>VLOOKUP(C386,'Diem giang vien'!$C$2:$L$425,10,0)</f>
        <v>6.21</v>
      </c>
      <c r="I386" s="43">
        <f t="shared" si="5"/>
        <v>7</v>
      </c>
    </row>
    <row r="387" spans="1:9" s="46" customFormat="1" x14ac:dyDescent="0.25">
      <c r="A387" s="42">
        <v>152</v>
      </c>
      <c r="B387" s="43" t="s">
        <v>382</v>
      </c>
      <c r="C387" s="44" t="s">
        <v>383</v>
      </c>
      <c r="D387" s="43" t="s">
        <v>313</v>
      </c>
      <c r="E387" s="45" t="s">
        <v>1603</v>
      </c>
      <c r="F387" s="43" t="s">
        <v>313</v>
      </c>
      <c r="G387" s="47" t="s">
        <v>1555</v>
      </c>
      <c r="H387" s="43">
        <f>VLOOKUP(C387,'Diem giang vien'!$C$2:$L$425,10,0)</f>
        <v>6.37</v>
      </c>
      <c r="I387" s="43">
        <f t="shared" si="5"/>
        <v>7</v>
      </c>
    </row>
    <row r="388" spans="1:9" s="89" customFormat="1" x14ac:dyDescent="0.25">
      <c r="A388" s="84">
        <v>181</v>
      </c>
      <c r="B388" s="85" t="s">
        <v>384</v>
      </c>
      <c r="C388" s="86" t="s">
        <v>385</v>
      </c>
      <c r="D388" s="85" t="s">
        <v>313</v>
      </c>
      <c r="E388" s="87" t="s">
        <v>1603</v>
      </c>
      <c r="F388" s="85" t="s">
        <v>313</v>
      </c>
      <c r="G388" s="88" t="s">
        <v>1555</v>
      </c>
      <c r="H388" s="43">
        <f>VLOOKUP(C388,'Diem giang vien'!$C$2:$L$425,10,0)</f>
        <v>6.17</v>
      </c>
      <c r="I388" s="43">
        <f t="shared" ref="I388:I451" si="6">IF(H388&gt;=5.9,7,IF(AND(H388&lt;5.9,H388&gt;=5.2),5,IF(AND(H388&lt;5.2,H388&gt;=4.5),3,0)))</f>
        <v>7</v>
      </c>
    </row>
    <row r="389" spans="1:9" s="89" customFormat="1" x14ac:dyDescent="0.25">
      <c r="A389" s="84">
        <v>189</v>
      </c>
      <c r="B389" s="85" t="s">
        <v>386</v>
      </c>
      <c r="C389" s="86" t="s">
        <v>387</v>
      </c>
      <c r="D389" s="85" t="s">
        <v>313</v>
      </c>
      <c r="E389" s="87" t="s">
        <v>1603</v>
      </c>
      <c r="F389" s="85" t="s">
        <v>313</v>
      </c>
      <c r="G389" s="88" t="s">
        <v>1555</v>
      </c>
      <c r="H389" s="43">
        <f>VLOOKUP(C389,'Diem giang vien'!$C$2:$L$425,10,0)</f>
        <v>6.56</v>
      </c>
      <c r="I389" s="43">
        <f t="shared" si="6"/>
        <v>7</v>
      </c>
    </row>
    <row r="390" spans="1:9" s="89" customFormat="1" x14ac:dyDescent="0.25">
      <c r="A390" s="84">
        <v>190</v>
      </c>
      <c r="B390" s="85" t="s">
        <v>388</v>
      </c>
      <c r="C390" s="86" t="s">
        <v>389</v>
      </c>
      <c r="D390" s="85" t="s">
        <v>313</v>
      </c>
      <c r="E390" s="87" t="s">
        <v>1603</v>
      </c>
      <c r="F390" s="85" t="s">
        <v>313</v>
      </c>
      <c r="G390" s="88" t="s">
        <v>1555</v>
      </c>
      <c r="H390" s="43">
        <f>VLOOKUP(C390,'Diem giang vien'!$C$2:$L$425,10,0)</f>
        <v>5.79</v>
      </c>
      <c r="I390" s="43">
        <f t="shared" si="6"/>
        <v>5</v>
      </c>
    </row>
    <row r="391" spans="1:9" s="46" customFormat="1" x14ac:dyDescent="0.25">
      <c r="A391" s="42">
        <v>191</v>
      </c>
      <c r="B391" s="43" t="s">
        <v>390</v>
      </c>
      <c r="C391" s="44" t="s">
        <v>391</v>
      </c>
      <c r="D391" s="43" t="s">
        <v>313</v>
      </c>
      <c r="E391" s="45" t="s">
        <v>1603</v>
      </c>
      <c r="F391" s="43" t="s">
        <v>313</v>
      </c>
      <c r="G391" s="47" t="s">
        <v>1555</v>
      </c>
      <c r="H391" s="43">
        <f>VLOOKUP(C391,'Diem giang vien'!$C$2:$L$425,10,0)</f>
        <v>6.09</v>
      </c>
      <c r="I391" s="43">
        <f t="shared" si="6"/>
        <v>7</v>
      </c>
    </row>
    <row r="392" spans="1:9" s="46" customFormat="1" x14ac:dyDescent="0.25">
      <c r="A392" s="42">
        <v>160</v>
      </c>
      <c r="B392" s="43" t="s">
        <v>392</v>
      </c>
      <c r="C392" s="44" t="s">
        <v>393</v>
      </c>
      <c r="D392" s="43" t="s">
        <v>313</v>
      </c>
      <c r="E392" s="45" t="s">
        <v>1603</v>
      </c>
      <c r="F392" s="43" t="s">
        <v>313</v>
      </c>
      <c r="G392" s="47" t="s">
        <v>1556</v>
      </c>
      <c r="H392" s="43">
        <f>VLOOKUP(C392,'Diem giang vien'!$C$2:$L$425,10,0)</f>
        <v>6.06</v>
      </c>
      <c r="I392" s="43">
        <f t="shared" si="6"/>
        <v>7</v>
      </c>
    </row>
    <row r="393" spans="1:9" s="46" customFormat="1" x14ac:dyDescent="0.25">
      <c r="A393" s="42">
        <v>161</v>
      </c>
      <c r="B393" s="43" t="s">
        <v>394</v>
      </c>
      <c r="C393" s="44" t="s">
        <v>395</v>
      </c>
      <c r="D393" s="43" t="s">
        <v>313</v>
      </c>
      <c r="E393" s="45" t="s">
        <v>1603</v>
      </c>
      <c r="F393" s="43" t="s">
        <v>313</v>
      </c>
      <c r="G393" s="47" t="s">
        <v>1556</v>
      </c>
      <c r="H393" s="43">
        <f>VLOOKUP(C393,'Diem giang vien'!$C$2:$L$425,10,0)</f>
        <v>6.36</v>
      </c>
      <c r="I393" s="43">
        <f t="shared" si="6"/>
        <v>7</v>
      </c>
    </row>
    <row r="394" spans="1:9" s="46" customFormat="1" x14ac:dyDescent="0.25">
      <c r="A394" s="42">
        <v>180</v>
      </c>
      <c r="B394" s="43" t="s">
        <v>396</v>
      </c>
      <c r="C394" s="44" t="s">
        <v>397</v>
      </c>
      <c r="D394" s="43" t="s">
        <v>313</v>
      </c>
      <c r="E394" s="45" t="s">
        <v>1603</v>
      </c>
      <c r="F394" s="43" t="s">
        <v>313</v>
      </c>
      <c r="G394" s="47" t="s">
        <v>1556</v>
      </c>
      <c r="H394" s="43">
        <f>VLOOKUP(C394,'Diem giang vien'!$C$2:$L$425,10,0)</f>
        <v>6.28</v>
      </c>
      <c r="I394" s="43">
        <f t="shared" si="6"/>
        <v>7</v>
      </c>
    </row>
    <row r="395" spans="1:9" s="46" customFormat="1" x14ac:dyDescent="0.25">
      <c r="A395" s="42">
        <v>183</v>
      </c>
      <c r="B395" s="43" t="s">
        <v>251</v>
      </c>
      <c r="C395" s="44" t="s">
        <v>398</v>
      </c>
      <c r="D395" s="43" t="s">
        <v>313</v>
      </c>
      <c r="E395" s="45" t="s">
        <v>1603</v>
      </c>
      <c r="F395" s="43" t="s">
        <v>313</v>
      </c>
      <c r="G395" s="47" t="s">
        <v>1556</v>
      </c>
      <c r="H395" s="43">
        <f>VLOOKUP(C395,'Diem giang vien'!$C$2:$L$425,10,0)</f>
        <v>6.14</v>
      </c>
      <c r="I395" s="43">
        <f t="shared" si="6"/>
        <v>7</v>
      </c>
    </row>
    <row r="396" spans="1:9" s="46" customFormat="1" x14ac:dyDescent="0.25">
      <c r="A396" s="42">
        <v>194</v>
      </c>
      <c r="B396" s="43" t="s">
        <v>399</v>
      </c>
      <c r="C396" s="44" t="s">
        <v>400</v>
      </c>
      <c r="D396" s="43" t="s">
        <v>313</v>
      </c>
      <c r="E396" s="45" t="s">
        <v>1603</v>
      </c>
      <c r="F396" s="43" t="s">
        <v>313</v>
      </c>
      <c r="G396" s="47" t="s">
        <v>1556</v>
      </c>
      <c r="H396" s="43">
        <f>VLOOKUP(C396,'Diem giang vien'!$C$2:$L$425,10,0)</f>
        <v>6.1</v>
      </c>
      <c r="I396" s="43">
        <f t="shared" si="6"/>
        <v>7</v>
      </c>
    </row>
    <row r="397" spans="1:9" s="46" customFormat="1" x14ac:dyDescent="0.25">
      <c r="A397" s="42">
        <v>198</v>
      </c>
      <c r="B397" s="43" t="s">
        <v>401</v>
      </c>
      <c r="C397" s="44" t="s">
        <v>402</v>
      </c>
      <c r="D397" s="43" t="s">
        <v>313</v>
      </c>
      <c r="E397" s="45" t="s">
        <v>1603</v>
      </c>
      <c r="F397" s="43" t="s">
        <v>313</v>
      </c>
      <c r="G397" s="47" t="s">
        <v>1556</v>
      </c>
      <c r="H397" s="43">
        <f>VLOOKUP(C397,'Diem giang vien'!$C$2:$L$425,10,0)</f>
        <v>6.27</v>
      </c>
      <c r="I397" s="43">
        <f t="shared" si="6"/>
        <v>7</v>
      </c>
    </row>
    <row r="398" spans="1:9" s="46" customFormat="1" x14ac:dyDescent="0.25">
      <c r="A398" s="42">
        <v>162</v>
      </c>
      <c r="B398" s="43" t="s">
        <v>403</v>
      </c>
      <c r="C398" s="44" t="s">
        <v>404</v>
      </c>
      <c r="D398" s="43" t="s">
        <v>313</v>
      </c>
      <c r="E398" s="45" t="s">
        <v>1603</v>
      </c>
      <c r="F398" s="43" t="s">
        <v>313</v>
      </c>
      <c r="G398" s="47" t="s">
        <v>1556</v>
      </c>
      <c r="H398" s="43">
        <f>VLOOKUP(C398,'Diem giang vien'!$C$2:$L$425,10,0)</f>
        <v>5.94</v>
      </c>
      <c r="I398" s="43">
        <f t="shared" si="6"/>
        <v>7</v>
      </c>
    </row>
    <row r="399" spans="1:9" s="46" customFormat="1" x14ac:dyDescent="0.25">
      <c r="A399" s="42">
        <v>204</v>
      </c>
      <c r="B399" s="43" t="s">
        <v>409</v>
      </c>
      <c r="C399" s="44" t="s">
        <v>410</v>
      </c>
      <c r="D399" s="43" t="s">
        <v>411</v>
      </c>
      <c r="E399" s="45" t="s">
        <v>1603</v>
      </c>
      <c r="F399" s="43" t="s">
        <v>411</v>
      </c>
      <c r="G399" s="47" t="s">
        <v>1557</v>
      </c>
      <c r="H399" s="43">
        <f>VLOOKUP(C399,'Diem giang vien'!$C$2:$L$425,10,0)</f>
        <v>6.13</v>
      </c>
      <c r="I399" s="43">
        <f t="shared" si="6"/>
        <v>7</v>
      </c>
    </row>
    <row r="400" spans="1:9" s="46" customFormat="1" x14ac:dyDescent="0.25">
      <c r="A400" s="42">
        <v>205</v>
      </c>
      <c r="B400" s="43" t="s">
        <v>412</v>
      </c>
      <c r="C400" s="44" t="s">
        <v>413</v>
      </c>
      <c r="D400" s="43" t="s">
        <v>411</v>
      </c>
      <c r="E400" s="45" t="s">
        <v>1603</v>
      </c>
      <c r="F400" s="43" t="s">
        <v>411</v>
      </c>
      <c r="G400" s="47" t="s">
        <v>1557</v>
      </c>
      <c r="H400" s="43">
        <f>VLOOKUP(C400,'Diem giang vien'!$C$2:$L$425,10,0)</f>
        <v>5.7</v>
      </c>
      <c r="I400" s="43">
        <f t="shared" si="6"/>
        <v>5</v>
      </c>
    </row>
    <row r="401" spans="1:9" s="46" customFormat="1" x14ac:dyDescent="0.25">
      <c r="A401" s="42">
        <v>208</v>
      </c>
      <c r="B401" s="43" t="s">
        <v>414</v>
      </c>
      <c r="C401" s="44" t="s">
        <v>415</v>
      </c>
      <c r="D401" s="43" t="s">
        <v>411</v>
      </c>
      <c r="E401" s="45" t="s">
        <v>1603</v>
      </c>
      <c r="F401" s="43" t="s">
        <v>411</v>
      </c>
      <c r="G401" s="47" t="s">
        <v>1557</v>
      </c>
      <c r="H401" s="43">
        <f>VLOOKUP(C401,'Diem giang vien'!$C$2:$L$425,10,0)</f>
        <v>6</v>
      </c>
      <c r="I401" s="43">
        <f t="shared" si="6"/>
        <v>7</v>
      </c>
    </row>
    <row r="402" spans="1:9" s="46" customFormat="1" x14ac:dyDescent="0.25">
      <c r="A402" s="42">
        <v>217</v>
      </c>
      <c r="B402" s="43" t="s">
        <v>416</v>
      </c>
      <c r="C402" s="44" t="s">
        <v>417</v>
      </c>
      <c r="D402" s="43" t="s">
        <v>411</v>
      </c>
      <c r="E402" s="45" t="s">
        <v>1603</v>
      </c>
      <c r="F402" s="43" t="s">
        <v>411</v>
      </c>
      <c r="G402" s="47" t="s">
        <v>1557</v>
      </c>
      <c r="H402" s="43">
        <f>VLOOKUP(C402,'Diem giang vien'!$C$2:$L$425,10,0)</f>
        <v>6.07</v>
      </c>
      <c r="I402" s="43">
        <f t="shared" si="6"/>
        <v>7</v>
      </c>
    </row>
    <row r="403" spans="1:9" s="46" customFormat="1" x14ac:dyDescent="0.25">
      <c r="A403" s="42">
        <v>202</v>
      </c>
      <c r="B403" s="43" t="s">
        <v>418</v>
      </c>
      <c r="C403" s="44" t="s">
        <v>419</v>
      </c>
      <c r="D403" s="43" t="s">
        <v>411</v>
      </c>
      <c r="E403" s="45" t="s">
        <v>1603</v>
      </c>
      <c r="F403" s="43" t="s">
        <v>411</v>
      </c>
      <c r="G403" s="47" t="s">
        <v>1558</v>
      </c>
      <c r="H403" s="43">
        <f>VLOOKUP(C403,'Diem giang vien'!$C$2:$L$425,10,0)</f>
        <v>6.31</v>
      </c>
      <c r="I403" s="43">
        <f t="shared" si="6"/>
        <v>7</v>
      </c>
    </row>
    <row r="404" spans="1:9" s="89" customFormat="1" x14ac:dyDescent="0.25">
      <c r="A404" s="84">
        <v>206</v>
      </c>
      <c r="B404" s="85" t="s">
        <v>420</v>
      </c>
      <c r="C404" s="86" t="s">
        <v>421</v>
      </c>
      <c r="D404" s="85" t="s">
        <v>411</v>
      </c>
      <c r="E404" s="87" t="s">
        <v>1603</v>
      </c>
      <c r="F404" s="85" t="s">
        <v>411</v>
      </c>
      <c r="G404" s="88" t="s">
        <v>1558</v>
      </c>
      <c r="H404" s="43">
        <f>VLOOKUP(C404,'Diem giang vien'!$C$2:$L$425,10,0)</f>
        <v>6.03</v>
      </c>
      <c r="I404" s="43">
        <f t="shared" si="6"/>
        <v>7</v>
      </c>
    </row>
    <row r="405" spans="1:9" s="46" customFormat="1" x14ac:dyDescent="0.25">
      <c r="A405" s="42">
        <v>210</v>
      </c>
      <c r="B405" s="43" t="s">
        <v>422</v>
      </c>
      <c r="C405" s="44" t="s">
        <v>423</v>
      </c>
      <c r="D405" s="43" t="s">
        <v>411</v>
      </c>
      <c r="E405" s="45" t="s">
        <v>1603</v>
      </c>
      <c r="F405" s="43" t="s">
        <v>411</v>
      </c>
      <c r="G405" s="47" t="s">
        <v>1558</v>
      </c>
      <c r="H405" s="43">
        <f>VLOOKUP(C405,'Diem giang vien'!$C$2:$L$425,10,0)</f>
        <v>5.93</v>
      </c>
      <c r="I405" s="43">
        <f t="shared" si="6"/>
        <v>7</v>
      </c>
    </row>
    <row r="406" spans="1:9" s="46" customFormat="1" x14ac:dyDescent="0.25">
      <c r="A406" s="42">
        <v>211</v>
      </c>
      <c r="B406" s="43" t="s">
        <v>424</v>
      </c>
      <c r="C406" s="44" t="s">
        <v>425</v>
      </c>
      <c r="D406" s="43" t="s">
        <v>411</v>
      </c>
      <c r="E406" s="45" t="s">
        <v>1603</v>
      </c>
      <c r="F406" s="43" t="s">
        <v>411</v>
      </c>
      <c r="G406" s="47" t="s">
        <v>1558</v>
      </c>
      <c r="H406" s="43">
        <f>VLOOKUP(C406,'Diem giang vien'!$C$2:$L$425,10,0)</f>
        <v>6.32</v>
      </c>
      <c r="I406" s="43">
        <f t="shared" si="6"/>
        <v>7</v>
      </c>
    </row>
    <row r="407" spans="1:9" s="89" customFormat="1" x14ac:dyDescent="0.25">
      <c r="A407" s="84">
        <v>214</v>
      </c>
      <c r="B407" s="85" t="s">
        <v>426</v>
      </c>
      <c r="C407" s="86" t="s">
        <v>427</v>
      </c>
      <c r="D407" s="85" t="s">
        <v>411</v>
      </c>
      <c r="E407" s="87" t="s">
        <v>1603</v>
      </c>
      <c r="F407" s="85" t="s">
        <v>411</v>
      </c>
      <c r="G407" s="88" t="s">
        <v>1558</v>
      </c>
      <c r="H407" s="43">
        <f>VLOOKUP(C407,'Diem giang vien'!$C$2:$L$425,10,0)</f>
        <v>6.03</v>
      </c>
      <c r="I407" s="43">
        <f t="shared" si="6"/>
        <v>7</v>
      </c>
    </row>
    <row r="408" spans="1:9" s="95" customFormat="1" x14ac:dyDescent="0.25">
      <c r="A408" s="90">
        <v>215</v>
      </c>
      <c r="B408" s="91" t="s">
        <v>428</v>
      </c>
      <c r="C408" s="92" t="s">
        <v>429</v>
      </c>
      <c r="D408" s="91" t="s">
        <v>411</v>
      </c>
      <c r="E408" s="93" t="s">
        <v>1603</v>
      </c>
      <c r="F408" s="91" t="s">
        <v>411</v>
      </c>
      <c r="G408" s="94" t="s">
        <v>1558</v>
      </c>
      <c r="H408" s="43">
        <f>VLOOKUP(C408,'Diem giang vien'!$C$2:$L$425,10,0)</f>
        <v>5.74</v>
      </c>
      <c r="I408" s="43">
        <f t="shared" si="6"/>
        <v>5</v>
      </c>
    </row>
    <row r="409" spans="1:9" s="46" customFormat="1" x14ac:dyDescent="0.25">
      <c r="A409" s="49">
        <v>212</v>
      </c>
      <c r="B409" s="50" t="s">
        <v>430</v>
      </c>
      <c r="C409" s="51" t="s">
        <v>431</v>
      </c>
      <c r="D409" s="50" t="s">
        <v>411</v>
      </c>
      <c r="E409" s="52" t="s">
        <v>1603</v>
      </c>
      <c r="F409" s="50" t="s">
        <v>411</v>
      </c>
      <c r="G409" s="53" t="s">
        <v>1559</v>
      </c>
      <c r="H409" s="43">
        <f>VLOOKUP(C409,'Diem giang vien'!$C$2:$L$425,10,0)</f>
        <v>5.78</v>
      </c>
      <c r="I409" s="43">
        <f t="shared" si="6"/>
        <v>5</v>
      </c>
    </row>
    <row r="410" spans="1:9" s="46" customFormat="1" x14ac:dyDescent="0.25">
      <c r="A410" s="42">
        <v>216</v>
      </c>
      <c r="B410" s="43" t="s">
        <v>432</v>
      </c>
      <c r="C410" s="44" t="s">
        <v>433</v>
      </c>
      <c r="D410" s="43" t="s">
        <v>411</v>
      </c>
      <c r="E410" s="45" t="s">
        <v>1603</v>
      </c>
      <c r="F410" s="43" t="s">
        <v>411</v>
      </c>
      <c r="G410" s="47" t="s">
        <v>1559</v>
      </c>
      <c r="H410" s="43">
        <f>VLOOKUP(C410,'Diem giang vien'!$C$2:$L$425,10,0)</f>
        <v>6.04</v>
      </c>
      <c r="I410" s="43">
        <f t="shared" si="6"/>
        <v>7</v>
      </c>
    </row>
    <row r="411" spans="1:9" s="46" customFormat="1" x14ac:dyDescent="0.25">
      <c r="A411" s="42">
        <v>218</v>
      </c>
      <c r="B411" s="43" t="s">
        <v>434</v>
      </c>
      <c r="C411" s="44" t="s">
        <v>435</v>
      </c>
      <c r="D411" s="43" t="s">
        <v>411</v>
      </c>
      <c r="E411" s="45" t="s">
        <v>1603</v>
      </c>
      <c r="F411" s="43" t="s">
        <v>411</v>
      </c>
      <c r="G411" s="47" t="s">
        <v>1559</v>
      </c>
      <c r="H411" s="43">
        <f>VLOOKUP(C411,'Diem giang vien'!$C$2:$L$425,10,0)</f>
        <v>5.9</v>
      </c>
      <c r="I411" s="43">
        <f t="shared" si="6"/>
        <v>7</v>
      </c>
    </row>
    <row r="412" spans="1:9" s="46" customFormat="1" x14ac:dyDescent="0.25">
      <c r="A412" s="42">
        <v>200</v>
      </c>
      <c r="B412" s="43" t="s">
        <v>436</v>
      </c>
      <c r="C412" s="44" t="s">
        <v>437</v>
      </c>
      <c r="D412" s="43" t="s">
        <v>411</v>
      </c>
      <c r="E412" s="45" t="s">
        <v>1603</v>
      </c>
      <c r="F412" s="43" t="s">
        <v>411</v>
      </c>
      <c r="G412" s="47" t="s">
        <v>1560</v>
      </c>
      <c r="H412" s="43">
        <f>VLOOKUP(C412,'Diem giang vien'!$C$2:$L$425,10,0)</f>
        <v>6.33</v>
      </c>
      <c r="I412" s="43">
        <f t="shared" si="6"/>
        <v>7</v>
      </c>
    </row>
    <row r="413" spans="1:9" s="46" customFormat="1" x14ac:dyDescent="0.25">
      <c r="A413" s="42">
        <v>201</v>
      </c>
      <c r="B413" s="43" t="s">
        <v>438</v>
      </c>
      <c r="C413" s="44" t="s">
        <v>439</v>
      </c>
      <c r="D413" s="43" t="s">
        <v>411</v>
      </c>
      <c r="E413" s="45" t="s">
        <v>1603</v>
      </c>
      <c r="F413" s="43" t="s">
        <v>411</v>
      </c>
      <c r="G413" s="47" t="s">
        <v>1560</v>
      </c>
      <c r="H413" s="43">
        <f>VLOOKUP(C413,'Diem giang vien'!$C$2:$L$425,10,0)</f>
        <v>5.55</v>
      </c>
      <c r="I413" s="43">
        <f t="shared" si="6"/>
        <v>5</v>
      </c>
    </row>
    <row r="414" spans="1:9" s="46" customFormat="1" x14ac:dyDescent="0.25">
      <c r="A414" s="42">
        <v>207</v>
      </c>
      <c r="B414" s="43" t="s">
        <v>440</v>
      </c>
      <c r="C414" s="44" t="s">
        <v>441</v>
      </c>
      <c r="D414" s="43" t="s">
        <v>411</v>
      </c>
      <c r="E414" s="45" t="s">
        <v>1603</v>
      </c>
      <c r="F414" s="43" t="s">
        <v>411</v>
      </c>
      <c r="G414" s="47" t="s">
        <v>1560</v>
      </c>
      <c r="H414" s="43">
        <f>VLOOKUP(C414,'Diem giang vien'!$C$2:$L$425,10,0)</f>
        <v>5.95</v>
      </c>
      <c r="I414" s="43">
        <f t="shared" si="6"/>
        <v>7</v>
      </c>
    </row>
    <row r="415" spans="1:9" s="46" customFormat="1" x14ac:dyDescent="0.25">
      <c r="A415" s="42">
        <v>209</v>
      </c>
      <c r="B415" s="43" t="s">
        <v>442</v>
      </c>
      <c r="C415" s="44" t="s">
        <v>443</v>
      </c>
      <c r="D415" s="43" t="s">
        <v>411</v>
      </c>
      <c r="E415" s="45" t="s">
        <v>1603</v>
      </c>
      <c r="F415" s="43" t="s">
        <v>411</v>
      </c>
      <c r="G415" s="47" t="s">
        <v>1560</v>
      </c>
      <c r="H415" s="43">
        <f>VLOOKUP(C415,'Diem giang vien'!$C$2:$L$425,10,0)</f>
        <v>6.15</v>
      </c>
      <c r="I415" s="43">
        <f t="shared" si="6"/>
        <v>7</v>
      </c>
    </row>
    <row r="416" spans="1:9" s="95" customFormat="1" x14ac:dyDescent="0.25">
      <c r="A416" s="90">
        <v>224</v>
      </c>
      <c r="B416" s="91" t="s">
        <v>448</v>
      </c>
      <c r="C416" s="92" t="s">
        <v>449</v>
      </c>
      <c r="D416" s="91" t="s">
        <v>450</v>
      </c>
      <c r="E416" s="93" t="s">
        <v>1603</v>
      </c>
      <c r="F416" s="91" t="s">
        <v>450</v>
      </c>
      <c r="G416" s="94" t="s">
        <v>1561</v>
      </c>
      <c r="H416" s="43">
        <f>VLOOKUP(C416,'Diem giang vien'!$C$2:$L$425,10,0)</f>
        <v>5.97</v>
      </c>
      <c r="I416" s="43">
        <f t="shared" si="6"/>
        <v>7</v>
      </c>
    </row>
    <row r="417" spans="1:9" s="46" customFormat="1" x14ac:dyDescent="0.25">
      <c r="A417" s="42">
        <v>228</v>
      </c>
      <c r="B417" s="43" t="s">
        <v>451</v>
      </c>
      <c r="C417" s="44" t="s">
        <v>452</v>
      </c>
      <c r="D417" s="43" t="s">
        <v>450</v>
      </c>
      <c r="E417" s="45" t="s">
        <v>1603</v>
      </c>
      <c r="F417" s="43" t="s">
        <v>450</v>
      </c>
      <c r="G417" s="47" t="s">
        <v>1561</v>
      </c>
      <c r="H417" s="43">
        <f>VLOOKUP(C417,'Diem giang vien'!$C$2:$L$425,10,0)</f>
        <v>6.09</v>
      </c>
      <c r="I417" s="43">
        <f t="shared" si="6"/>
        <v>7</v>
      </c>
    </row>
    <row r="418" spans="1:9" s="46" customFormat="1" x14ac:dyDescent="0.25">
      <c r="A418" s="42">
        <v>233</v>
      </c>
      <c r="B418" s="43" t="s">
        <v>453</v>
      </c>
      <c r="C418" s="44" t="s">
        <v>454</v>
      </c>
      <c r="D418" s="43" t="s">
        <v>450</v>
      </c>
      <c r="E418" s="45" t="s">
        <v>1603</v>
      </c>
      <c r="F418" s="43" t="s">
        <v>450</v>
      </c>
      <c r="G418" s="47" t="s">
        <v>1561</v>
      </c>
      <c r="H418" s="43">
        <f>VLOOKUP(C418,'Diem giang vien'!$C$2:$L$425,10,0)</f>
        <v>6.22</v>
      </c>
      <c r="I418" s="43">
        <f t="shared" si="6"/>
        <v>7</v>
      </c>
    </row>
    <row r="419" spans="1:9" s="46" customFormat="1" x14ac:dyDescent="0.25">
      <c r="A419" s="42">
        <v>234</v>
      </c>
      <c r="B419" s="43" t="s">
        <v>455</v>
      </c>
      <c r="C419" s="44" t="s">
        <v>456</v>
      </c>
      <c r="D419" s="43" t="s">
        <v>450</v>
      </c>
      <c r="E419" s="45" t="s">
        <v>1603</v>
      </c>
      <c r="F419" s="43" t="s">
        <v>450</v>
      </c>
      <c r="G419" s="47" t="s">
        <v>1561</v>
      </c>
      <c r="H419" s="43">
        <f>VLOOKUP(C419,'Diem giang vien'!$C$2:$L$425,10,0)</f>
        <v>5.99</v>
      </c>
      <c r="I419" s="43">
        <f t="shared" si="6"/>
        <v>7</v>
      </c>
    </row>
    <row r="420" spans="1:9" s="46" customFormat="1" x14ac:dyDescent="0.25">
      <c r="A420" s="42">
        <v>237</v>
      </c>
      <c r="B420" s="43" t="s">
        <v>457</v>
      </c>
      <c r="C420" s="44" t="s">
        <v>458</v>
      </c>
      <c r="D420" s="43" t="s">
        <v>450</v>
      </c>
      <c r="E420" s="45" t="s">
        <v>1603</v>
      </c>
      <c r="F420" s="43" t="s">
        <v>450</v>
      </c>
      <c r="G420" s="47" t="s">
        <v>1561</v>
      </c>
      <c r="H420" s="43">
        <f>VLOOKUP(C420,'Diem giang vien'!$C$2:$L$425,10,0)</f>
        <v>6.02</v>
      </c>
      <c r="I420" s="43">
        <f t="shared" si="6"/>
        <v>7</v>
      </c>
    </row>
    <row r="421" spans="1:9" s="46" customFormat="1" x14ac:dyDescent="0.25">
      <c r="A421" s="42">
        <v>239</v>
      </c>
      <c r="B421" s="43" t="s">
        <v>459</v>
      </c>
      <c r="C421" s="44" t="s">
        <v>460</v>
      </c>
      <c r="D421" s="43" t="s">
        <v>450</v>
      </c>
      <c r="E421" s="45" t="s">
        <v>1603</v>
      </c>
      <c r="F421" s="43" t="s">
        <v>450</v>
      </c>
      <c r="G421" s="47" t="s">
        <v>1561</v>
      </c>
      <c r="H421" s="43">
        <f>VLOOKUP(C421,'Diem giang vien'!$C$2:$L$425,10,0)</f>
        <v>6.25</v>
      </c>
      <c r="I421" s="43">
        <f t="shared" si="6"/>
        <v>7</v>
      </c>
    </row>
    <row r="422" spans="1:9" s="46" customFormat="1" x14ac:dyDescent="0.25">
      <c r="A422" s="42">
        <v>219</v>
      </c>
      <c r="B422" s="43" t="s">
        <v>461</v>
      </c>
      <c r="C422" s="44" t="s">
        <v>462</v>
      </c>
      <c r="D422" s="43" t="s">
        <v>450</v>
      </c>
      <c r="E422" s="45" t="s">
        <v>1603</v>
      </c>
      <c r="F422" s="43" t="s">
        <v>450</v>
      </c>
      <c r="G422" s="47" t="s">
        <v>1562</v>
      </c>
      <c r="H422" s="43">
        <f>VLOOKUP(C422,'Diem giang vien'!$C$2:$L$425,10,0)</f>
        <v>5.71</v>
      </c>
      <c r="I422" s="43">
        <f t="shared" si="6"/>
        <v>5</v>
      </c>
    </row>
    <row r="423" spans="1:9" s="46" customFormat="1" x14ac:dyDescent="0.25">
      <c r="A423" s="42">
        <v>220</v>
      </c>
      <c r="B423" s="43" t="s">
        <v>463</v>
      </c>
      <c r="C423" s="44" t="s">
        <v>464</v>
      </c>
      <c r="D423" s="43" t="s">
        <v>450</v>
      </c>
      <c r="E423" s="45" t="s">
        <v>1603</v>
      </c>
      <c r="F423" s="43" t="s">
        <v>450</v>
      </c>
      <c r="G423" s="47" t="s">
        <v>1562</v>
      </c>
      <c r="H423" s="43">
        <f>VLOOKUP(C423,'Diem giang vien'!$C$2:$L$425,10,0)</f>
        <v>6.13</v>
      </c>
      <c r="I423" s="43">
        <f t="shared" si="6"/>
        <v>7</v>
      </c>
    </row>
    <row r="424" spans="1:9" s="46" customFormat="1" x14ac:dyDescent="0.25">
      <c r="A424" s="42">
        <v>221</v>
      </c>
      <c r="B424" s="43" t="s">
        <v>465</v>
      </c>
      <c r="C424" s="44" t="s">
        <v>466</v>
      </c>
      <c r="D424" s="43" t="s">
        <v>450</v>
      </c>
      <c r="E424" s="45" t="s">
        <v>1603</v>
      </c>
      <c r="F424" s="43" t="s">
        <v>450</v>
      </c>
      <c r="G424" s="47" t="s">
        <v>1562</v>
      </c>
      <c r="H424" s="43">
        <f>VLOOKUP(C424,'Diem giang vien'!$C$2:$L$425,10,0)</f>
        <v>6.1</v>
      </c>
      <c r="I424" s="43">
        <f t="shared" si="6"/>
        <v>7</v>
      </c>
    </row>
    <row r="425" spans="1:9" s="46" customFormat="1" x14ac:dyDescent="0.25">
      <c r="A425" s="42">
        <v>222</v>
      </c>
      <c r="B425" s="43" t="s">
        <v>467</v>
      </c>
      <c r="C425" s="44" t="s">
        <v>468</v>
      </c>
      <c r="D425" s="43" t="s">
        <v>450</v>
      </c>
      <c r="E425" s="45" t="s">
        <v>1603</v>
      </c>
      <c r="F425" s="43" t="s">
        <v>450</v>
      </c>
      <c r="G425" s="47" t="s">
        <v>1562</v>
      </c>
      <c r="H425" s="43">
        <f>VLOOKUP(C425,'Diem giang vien'!$C$2:$L$425,10,0)</f>
        <v>6.3</v>
      </c>
      <c r="I425" s="43">
        <f t="shared" si="6"/>
        <v>7</v>
      </c>
    </row>
    <row r="426" spans="1:9" s="46" customFormat="1" x14ac:dyDescent="0.25">
      <c r="A426" s="42">
        <v>223</v>
      </c>
      <c r="B426" s="43" t="s">
        <v>469</v>
      </c>
      <c r="C426" s="44" t="s">
        <v>470</v>
      </c>
      <c r="D426" s="43" t="s">
        <v>450</v>
      </c>
      <c r="E426" s="45" t="s">
        <v>1603</v>
      </c>
      <c r="F426" s="43" t="s">
        <v>450</v>
      </c>
      <c r="G426" s="47" t="s">
        <v>1562</v>
      </c>
      <c r="H426" s="43">
        <f>VLOOKUP(C426,'Diem giang vien'!$C$2:$L$425,10,0)</f>
        <v>5.99</v>
      </c>
      <c r="I426" s="43">
        <f t="shared" si="6"/>
        <v>7</v>
      </c>
    </row>
    <row r="427" spans="1:9" s="46" customFormat="1" x14ac:dyDescent="0.25">
      <c r="A427" s="42">
        <v>226</v>
      </c>
      <c r="B427" s="43" t="s">
        <v>471</v>
      </c>
      <c r="C427" s="44" t="s">
        <v>472</v>
      </c>
      <c r="D427" s="43" t="s">
        <v>450</v>
      </c>
      <c r="E427" s="45" t="s">
        <v>1603</v>
      </c>
      <c r="F427" s="43" t="s">
        <v>450</v>
      </c>
      <c r="G427" s="47" t="s">
        <v>1562</v>
      </c>
      <c r="H427" s="43">
        <f>VLOOKUP(C427,'Diem giang vien'!$C$2:$L$425,10,0)</f>
        <v>6.14</v>
      </c>
      <c r="I427" s="43">
        <f t="shared" si="6"/>
        <v>7</v>
      </c>
    </row>
    <row r="428" spans="1:9" s="46" customFormat="1" x14ac:dyDescent="0.25">
      <c r="A428" s="42">
        <v>227</v>
      </c>
      <c r="B428" s="43" t="s">
        <v>473</v>
      </c>
      <c r="C428" s="44" t="s">
        <v>474</v>
      </c>
      <c r="D428" s="43" t="s">
        <v>450</v>
      </c>
      <c r="E428" s="45" t="s">
        <v>1603</v>
      </c>
      <c r="F428" s="43" t="s">
        <v>450</v>
      </c>
      <c r="G428" s="47" t="s">
        <v>1562</v>
      </c>
      <c r="H428" s="43">
        <f>VLOOKUP(C428,'Diem giang vien'!$C$2:$L$425,10,0)</f>
        <v>6.03</v>
      </c>
      <c r="I428" s="43">
        <f t="shared" si="6"/>
        <v>7</v>
      </c>
    </row>
    <row r="429" spans="1:9" s="95" customFormat="1" x14ac:dyDescent="0.25">
      <c r="A429" s="90">
        <v>229</v>
      </c>
      <c r="B429" s="91" t="s">
        <v>475</v>
      </c>
      <c r="C429" s="92" t="s">
        <v>476</v>
      </c>
      <c r="D429" s="91" t="s">
        <v>450</v>
      </c>
      <c r="E429" s="93" t="s">
        <v>1603</v>
      </c>
      <c r="F429" s="91" t="s">
        <v>450</v>
      </c>
      <c r="G429" s="94" t="s">
        <v>1562</v>
      </c>
      <c r="H429" s="43">
        <f>VLOOKUP(C429,'Diem giang vien'!$C$2:$L$425,10,0)</f>
        <v>5.35</v>
      </c>
      <c r="I429" s="43">
        <f t="shared" si="6"/>
        <v>5</v>
      </c>
    </row>
    <row r="430" spans="1:9" s="95" customFormat="1" x14ac:dyDescent="0.25">
      <c r="A430" s="100">
        <v>230</v>
      </c>
      <c r="B430" s="101" t="s">
        <v>477</v>
      </c>
      <c r="C430" s="102" t="s">
        <v>478</v>
      </c>
      <c r="D430" s="101" t="s">
        <v>450</v>
      </c>
      <c r="E430" s="103" t="s">
        <v>1603</v>
      </c>
      <c r="F430" s="101" t="s">
        <v>450</v>
      </c>
      <c r="G430" s="104" t="s">
        <v>1562</v>
      </c>
      <c r="H430" s="43">
        <f>VLOOKUP(C430,'Diem giang vien'!$C$2:$L$425,10,0)</f>
        <v>6.09</v>
      </c>
      <c r="I430" s="43">
        <f t="shared" si="6"/>
        <v>7</v>
      </c>
    </row>
    <row r="431" spans="1:9" s="46" customFormat="1" x14ac:dyDescent="0.25">
      <c r="A431" s="42">
        <v>231</v>
      </c>
      <c r="B431" s="43" t="s">
        <v>479</v>
      </c>
      <c r="C431" s="44" t="s">
        <v>480</v>
      </c>
      <c r="D431" s="43" t="s">
        <v>450</v>
      </c>
      <c r="E431" s="45" t="s">
        <v>1603</v>
      </c>
      <c r="F431" s="43" t="s">
        <v>450</v>
      </c>
      <c r="G431" s="47" t="s">
        <v>1562</v>
      </c>
      <c r="H431" s="43">
        <f>VLOOKUP(C431,'Diem giang vien'!$C$2:$L$425,10,0)</f>
        <v>6.1</v>
      </c>
      <c r="I431" s="43">
        <f t="shared" si="6"/>
        <v>7</v>
      </c>
    </row>
    <row r="432" spans="1:9" s="46" customFormat="1" x14ac:dyDescent="0.25">
      <c r="A432" s="42">
        <v>232</v>
      </c>
      <c r="B432" s="43" t="s">
        <v>481</v>
      </c>
      <c r="C432" s="44" t="s">
        <v>482</v>
      </c>
      <c r="D432" s="43" t="s">
        <v>450</v>
      </c>
      <c r="E432" s="45" t="s">
        <v>1603</v>
      </c>
      <c r="F432" s="43" t="s">
        <v>450</v>
      </c>
      <c r="G432" s="47" t="s">
        <v>1562</v>
      </c>
      <c r="H432" s="43">
        <f>VLOOKUP(C432,'Diem giang vien'!$C$2:$L$425,10,0)</f>
        <v>6.04</v>
      </c>
      <c r="I432" s="43">
        <f t="shared" si="6"/>
        <v>7</v>
      </c>
    </row>
    <row r="433" spans="1:9" s="46" customFormat="1" x14ac:dyDescent="0.25">
      <c r="A433" s="42">
        <v>235</v>
      </c>
      <c r="B433" s="43" t="s">
        <v>483</v>
      </c>
      <c r="C433" s="44" t="s">
        <v>484</v>
      </c>
      <c r="D433" s="43" t="s">
        <v>450</v>
      </c>
      <c r="E433" s="45" t="s">
        <v>1603</v>
      </c>
      <c r="F433" s="43" t="s">
        <v>450</v>
      </c>
      <c r="G433" s="47" t="s">
        <v>1562</v>
      </c>
      <c r="H433" s="43">
        <f>VLOOKUP(C433,'Diem giang vien'!$C$2:$L$425,10,0)</f>
        <v>6.39</v>
      </c>
      <c r="I433" s="43">
        <f t="shared" si="6"/>
        <v>7</v>
      </c>
    </row>
    <row r="434" spans="1:9" s="89" customFormat="1" x14ac:dyDescent="0.25">
      <c r="A434" s="84">
        <v>240</v>
      </c>
      <c r="B434" s="85" t="s">
        <v>485</v>
      </c>
      <c r="C434" s="86" t="s">
        <v>486</v>
      </c>
      <c r="D434" s="85" t="s">
        <v>450</v>
      </c>
      <c r="E434" s="87" t="s">
        <v>1603</v>
      </c>
      <c r="F434" s="85" t="s">
        <v>450</v>
      </c>
      <c r="G434" s="88" t="s">
        <v>1562</v>
      </c>
      <c r="H434" s="43">
        <f>VLOOKUP(C434,'Diem giang vien'!$C$2:$L$425,10,0)</f>
        <v>6.09</v>
      </c>
      <c r="I434" s="43">
        <f t="shared" si="6"/>
        <v>7</v>
      </c>
    </row>
    <row r="435" spans="1:9" s="95" customFormat="1" x14ac:dyDescent="0.25">
      <c r="A435" s="90">
        <v>242</v>
      </c>
      <c r="B435" s="91" t="s">
        <v>303</v>
      </c>
      <c r="C435" s="92" t="s">
        <v>487</v>
      </c>
      <c r="D435" s="91" t="s">
        <v>450</v>
      </c>
      <c r="E435" s="93" t="s">
        <v>1603</v>
      </c>
      <c r="F435" s="91" t="s">
        <v>450</v>
      </c>
      <c r="G435" s="94" t="s">
        <v>1562</v>
      </c>
      <c r="H435" s="43">
        <f>VLOOKUP(C435,'Diem giang vien'!$C$2:$L$425,10,0)</f>
        <v>6.09</v>
      </c>
      <c r="I435" s="43">
        <f t="shared" si="6"/>
        <v>7</v>
      </c>
    </row>
    <row r="436" spans="1:9" s="95" customFormat="1" x14ac:dyDescent="0.25">
      <c r="A436" s="96">
        <v>244</v>
      </c>
      <c r="B436" s="97" t="s">
        <v>488</v>
      </c>
      <c r="C436" s="98" t="s">
        <v>489</v>
      </c>
      <c r="D436" s="97" t="s">
        <v>450</v>
      </c>
      <c r="E436" s="93" t="s">
        <v>1603</v>
      </c>
      <c r="F436" s="97" t="s">
        <v>450</v>
      </c>
      <c r="G436" s="99" t="s">
        <v>1562</v>
      </c>
      <c r="H436" s="91">
        <v>6.04</v>
      </c>
      <c r="I436" s="43">
        <f t="shared" si="6"/>
        <v>7</v>
      </c>
    </row>
    <row r="437" spans="1:9" s="46" customFormat="1" x14ac:dyDescent="0.25">
      <c r="A437" s="42">
        <v>236</v>
      </c>
      <c r="B437" s="43" t="s">
        <v>490</v>
      </c>
      <c r="C437" s="44" t="s">
        <v>491</v>
      </c>
      <c r="D437" s="43" t="s">
        <v>450</v>
      </c>
      <c r="E437" s="45" t="s">
        <v>1603</v>
      </c>
      <c r="F437" s="43" t="s">
        <v>450</v>
      </c>
      <c r="G437" s="47" t="s">
        <v>1563</v>
      </c>
      <c r="H437" s="43">
        <f>VLOOKUP(C437,'Diem giang vien'!$C$2:$L$425,10,0)</f>
        <v>5.84</v>
      </c>
      <c r="I437" s="43">
        <f t="shared" si="6"/>
        <v>5</v>
      </c>
    </row>
    <row r="438" spans="1:9" s="46" customFormat="1" x14ac:dyDescent="0.25">
      <c r="A438" s="42">
        <v>238</v>
      </c>
      <c r="B438" s="43" t="s">
        <v>492</v>
      </c>
      <c r="C438" s="44" t="s">
        <v>493</v>
      </c>
      <c r="D438" s="43" t="s">
        <v>450</v>
      </c>
      <c r="E438" s="45" t="s">
        <v>1603</v>
      </c>
      <c r="F438" s="43" t="s">
        <v>450</v>
      </c>
      <c r="G438" s="47" t="s">
        <v>1563</v>
      </c>
      <c r="H438" s="43">
        <f>VLOOKUP(C438,'Diem giang vien'!$C$2:$L$425,10,0)</f>
        <v>6.29</v>
      </c>
      <c r="I438" s="43">
        <f t="shared" si="6"/>
        <v>7</v>
      </c>
    </row>
    <row r="439" spans="1:9" s="46" customFormat="1" x14ac:dyDescent="0.25">
      <c r="A439" s="42">
        <v>243</v>
      </c>
      <c r="B439" s="43" t="s">
        <v>494</v>
      </c>
      <c r="C439" s="44" t="s">
        <v>495</v>
      </c>
      <c r="D439" s="43" t="s">
        <v>450</v>
      </c>
      <c r="E439" s="45" t="s">
        <v>1603</v>
      </c>
      <c r="F439" s="43" t="s">
        <v>450</v>
      </c>
      <c r="G439" s="47" t="s">
        <v>1563</v>
      </c>
      <c r="H439" s="43">
        <f>VLOOKUP(C439,'Diem giang vien'!$C$2:$L$425,10,0)</f>
        <v>6.17</v>
      </c>
      <c r="I439" s="43">
        <f t="shared" si="6"/>
        <v>7</v>
      </c>
    </row>
    <row r="440" spans="1:9" s="46" customFormat="1" x14ac:dyDescent="0.25">
      <c r="A440" s="42">
        <v>246</v>
      </c>
      <c r="B440" s="43" t="s">
        <v>500</v>
      </c>
      <c r="C440" s="44" t="s">
        <v>501</v>
      </c>
      <c r="D440" s="43" t="s">
        <v>502</v>
      </c>
      <c r="E440" s="45" t="s">
        <v>1603</v>
      </c>
      <c r="F440" s="43" t="s">
        <v>502</v>
      </c>
      <c r="G440" s="47" t="s">
        <v>1564</v>
      </c>
      <c r="H440" s="43">
        <f>VLOOKUP(C440,'Diem giang vien'!$C$2:$L$425,10,0)</f>
        <v>5.92</v>
      </c>
      <c r="I440" s="43">
        <f t="shared" si="6"/>
        <v>7</v>
      </c>
    </row>
    <row r="441" spans="1:9" s="46" customFormat="1" x14ac:dyDescent="0.25">
      <c r="A441" s="42">
        <v>250</v>
      </c>
      <c r="B441" s="43" t="s">
        <v>503</v>
      </c>
      <c r="C441" s="44" t="s">
        <v>504</v>
      </c>
      <c r="D441" s="43" t="s">
        <v>502</v>
      </c>
      <c r="E441" s="45" t="s">
        <v>1603</v>
      </c>
      <c r="F441" s="43" t="s">
        <v>502</v>
      </c>
      <c r="G441" s="47" t="s">
        <v>1564</v>
      </c>
      <c r="H441" s="43">
        <f>VLOOKUP(C441,'Diem giang vien'!$C$2:$L$425,10,0)</f>
        <v>6.23</v>
      </c>
      <c r="I441" s="43">
        <f t="shared" si="6"/>
        <v>7</v>
      </c>
    </row>
    <row r="442" spans="1:9" s="46" customFormat="1" x14ac:dyDescent="0.25">
      <c r="A442" s="42">
        <v>251</v>
      </c>
      <c r="B442" s="43" t="s">
        <v>505</v>
      </c>
      <c r="C442" s="44" t="s">
        <v>506</v>
      </c>
      <c r="D442" s="43" t="s">
        <v>502</v>
      </c>
      <c r="E442" s="45" t="s">
        <v>1603</v>
      </c>
      <c r="F442" s="43" t="s">
        <v>502</v>
      </c>
      <c r="G442" s="47" t="s">
        <v>1564</v>
      </c>
      <c r="H442" s="43">
        <f>VLOOKUP(C442,'Diem giang vien'!$C$2:$L$425,10,0)</f>
        <v>5.85</v>
      </c>
      <c r="I442" s="43">
        <f t="shared" si="6"/>
        <v>5</v>
      </c>
    </row>
    <row r="443" spans="1:9" s="46" customFormat="1" x14ac:dyDescent="0.25">
      <c r="A443" s="42">
        <v>255</v>
      </c>
      <c r="B443" s="43" t="s">
        <v>507</v>
      </c>
      <c r="C443" s="44" t="s">
        <v>508</v>
      </c>
      <c r="D443" s="43" t="s">
        <v>502</v>
      </c>
      <c r="E443" s="45" t="s">
        <v>1603</v>
      </c>
      <c r="F443" s="43" t="s">
        <v>502</v>
      </c>
      <c r="G443" s="47" t="s">
        <v>1564</v>
      </c>
      <c r="H443" s="43">
        <f>VLOOKUP(C443,'Diem giang vien'!$C$2:$L$425,10,0)</f>
        <v>6.2</v>
      </c>
      <c r="I443" s="43">
        <f t="shared" si="6"/>
        <v>7</v>
      </c>
    </row>
    <row r="444" spans="1:9" s="46" customFormat="1" x14ac:dyDescent="0.25">
      <c r="A444" s="42">
        <v>256</v>
      </c>
      <c r="B444" s="43" t="s">
        <v>509</v>
      </c>
      <c r="C444" s="44" t="s">
        <v>510</v>
      </c>
      <c r="D444" s="43" t="s">
        <v>502</v>
      </c>
      <c r="E444" s="45" t="s">
        <v>1603</v>
      </c>
      <c r="F444" s="43" t="s">
        <v>502</v>
      </c>
      <c r="G444" s="47" t="s">
        <v>1564</v>
      </c>
      <c r="H444" s="43">
        <f>VLOOKUP(C444,'Diem giang vien'!$C$2:$L$425,10,0)</f>
        <v>5.74</v>
      </c>
      <c r="I444" s="43">
        <f t="shared" si="6"/>
        <v>5</v>
      </c>
    </row>
    <row r="445" spans="1:9" s="46" customFormat="1" x14ac:dyDescent="0.25">
      <c r="A445" s="42">
        <v>261</v>
      </c>
      <c r="B445" s="43" t="s">
        <v>511</v>
      </c>
      <c r="C445" s="44" t="s">
        <v>512</v>
      </c>
      <c r="D445" s="43" t="s">
        <v>502</v>
      </c>
      <c r="E445" s="45" t="s">
        <v>1603</v>
      </c>
      <c r="F445" s="43" t="s">
        <v>502</v>
      </c>
      <c r="G445" s="47" t="s">
        <v>1564</v>
      </c>
      <c r="H445" s="43">
        <f>VLOOKUP(C445,'Diem giang vien'!$C$2:$L$425,10,0)</f>
        <v>6.25</v>
      </c>
      <c r="I445" s="43">
        <f t="shared" si="6"/>
        <v>7</v>
      </c>
    </row>
    <row r="446" spans="1:9" s="46" customFormat="1" x14ac:dyDescent="0.25">
      <c r="A446" s="42">
        <v>265</v>
      </c>
      <c r="B446" s="43" t="s">
        <v>513</v>
      </c>
      <c r="C446" s="44" t="s">
        <v>514</v>
      </c>
      <c r="D446" s="43" t="s">
        <v>502</v>
      </c>
      <c r="E446" s="45" t="s">
        <v>1603</v>
      </c>
      <c r="F446" s="43" t="s">
        <v>502</v>
      </c>
      <c r="G446" s="47" t="s">
        <v>1564</v>
      </c>
      <c r="H446" s="43">
        <f>VLOOKUP(C446,'Diem giang vien'!$C$2:$L$425,10,0)</f>
        <v>5.99</v>
      </c>
      <c r="I446" s="43">
        <f t="shared" si="6"/>
        <v>7</v>
      </c>
    </row>
    <row r="447" spans="1:9" s="46" customFormat="1" x14ac:dyDescent="0.25">
      <c r="A447" s="42">
        <v>267</v>
      </c>
      <c r="B447" s="43" t="s">
        <v>515</v>
      </c>
      <c r="C447" s="44" t="s">
        <v>516</v>
      </c>
      <c r="D447" s="43" t="s">
        <v>502</v>
      </c>
      <c r="E447" s="45" t="s">
        <v>1603</v>
      </c>
      <c r="F447" s="43" t="s">
        <v>502</v>
      </c>
      <c r="G447" s="47" t="s">
        <v>1564</v>
      </c>
      <c r="H447" s="43">
        <f>VLOOKUP(C447,'Diem giang vien'!$C$2:$L$425,10,0)</f>
        <v>5.94</v>
      </c>
      <c r="I447" s="43">
        <f t="shared" si="6"/>
        <v>7</v>
      </c>
    </row>
    <row r="448" spans="1:9" s="46" customFormat="1" x14ac:dyDescent="0.25">
      <c r="A448" s="42">
        <v>274</v>
      </c>
      <c r="B448" s="43" t="s">
        <v>517</v>
      </c>
      <c r="C448" s="44" t="s">
        <v>518</v>
      </c>
      <c r="D448" s="43" t="s">
        <v>502</v>
      </c>
      <c r="E448" s="45" t="s">
        <v>1603</v>
      </c>
      <c r="F448" s="43" t="s">
        <v>502</v>
      </c>
      <c r="G448" s="47" t="s">
        <v>1564</v>
      </c>
      <c r="H448" s="43">
        <f>VLOOKUP(C448,'Diem giang vien'!$C$2:$L$425,10,0)</f>
        <v>5.87</v>
      </c>
      <c r="I448" s="43">
        <f t="shared" si="6"/>
        <v>5</v>
      </c>
    </row>
    <row r="449" spans="1:9" s="46" customFormat="1" x14ac:dyDescent="0.25">
      <c r="A449" s="42">
        <v>277</v>
      </c>
      <c r="B449" s="43" t="s">
        <v>519</v>
      </c>
      <c r="C449" s="44" t="s">
        <v>520</v>
      </c>
      <c r="D449" s="43" t="s">
        <v>502</v>
      </c>
      <c r="E449" s="45" t="s">
        <v>1603</v>
      </c>
      <c r="F449" s="43" t="s">
        <v>502</v>
      </c>
      <c r="G449" s="47" t="s">
        <v>1564</v>
      </c>
      <c r="H449" s="43">
        <f>VLOOKUP(C449,'Diem giang vien'!$C$2:$L$425,10,0)</f>
        <v>5.72</v>
      </c>
      <c r="I449" s="43">
        <f t="shared" si="6"/>
        <v>5</v>
      </c>
    </row>
    <row r="450" spans="1:9" s="46" customFormat="1" x14ac:dyDescent="0.25">
      <c r="A450" s="42">
        <v>279</v>
      </c>
      <c r="B450" s="43" t="s">
        <v>521</v>
      </c>
      <c r="C450" s="44" t="s">
        <v>522</v>
      </c>
      <c r="D450" s="43" t="s">
        <v>502</v>
      </c>
      <c r="E450" s="45" t="s">
        <v>1603</v>
      </c>
      <c r="F450" s="43" t="s">
        <v>502</v>
      </c>
      <c r="G450" s="47" t="s">
        <v>1564</v>
      </c>
      <c r="H450" s="43">
        <f>VLOOKUP(C450,'Diem giang vien'!$C$2:$L$425,10,0)</f>
        <v>5.97</v>
      </c>
      <c r="I450" s="43">
        <f t="shared" si="6"/>
        <v>7</v>
      </c>
    </row>
    <row r="451" spans="1:9" s="46" customFormat="1" x14ac:dyDescent="0.25">
      <c r="A451" s="42">
        <v>247</v>
      </c>
      <c r="B451" s="43" t="s">
        <v>523</v>
      </c>
      <c r="C451" s="44" t="s">
        <v>524</v>
      </c>
      <c r="D451" s="43" t="s">
        <v>502</v>
      </c>
      <c r="E451" s="45" t="s">
        <v>1603</v>
      </c>
      <c r="F451" s="43" t="s">
        <v>502</v>
      </c>
      <c r="G451" s="47" t="s">
        <v>1565</v>
      </c>
      <c r="H451" s="43">
        <f>VLOOKUP(C451,'Diem giang vien'!$C$2:$L$425,10,0)</f>
        <v>6</v>
      </c>
      <c r="I451" s="43">
        <f t="shared" si="6"/>
        <v>7</v>
      </c>
    </row>
    <row r="452" spans="1:9" s="89" customFormat="1" x14ac:dyDescent="0.25">
      <c r="A452" s="84">
        <v>254</v>
      </c>
      <c r="B452" s="85" t="s">
        <v>525</v>
      </c>
      <c r="C452" s="86" t="s">
        <v>526</v>
      </c>
      <c r="D452" s="85" t="s">
        <v>502</v>
      </c>
      <c r="E452" s="87" t="s">
        <v>1603</v>
      </c>
      <c r="F452" s="85" t="s">
        <v>502</v>
      </c>
      <c r="G452" s="88" t="s">
        <v>1565</v>
      </c>
      <c r="H452" s="43">
        <f>VLOOKUP(C452,'Diem giang vien'!$C$2:$L$425,10,0)</f>
        <v>6.04</v>
      </c>
      <c r="I452" s="43">
        <f t="shared" ref="I452:I515" si="7">IF(H452&gt;=5.9,7,IF(AND(H452&lt;5.9,H452&gt;=5.2),5,IF(AND(H452&lt;5.2,H452&gt;=4.5),3,0)))</f>
        <v>7</v>
      </c>
    </row>
    <row r="453" spans="1:9" s="89" customFormat="1" x14ac:dyDescent="0.25">
      <c r="A453" s="84">
        <v>259</v>
      </c>
      <c r="B453" s="85" t="s">
        <v>527</v>
      </c>
      <c r="C453" s="86" t="s">
        <v>528</v>
      </c>
      <c r="D453" s="85" t="s">
        <v>502</v>
      </c>
      <c r="E453" s="87" t="s">
        <v>1603</v>
      </c>
      <c r="F453" s="85" t="s">
        <v>502</v>
      </c>
      <c r="G453" s="88" t="s">
        <v>1565</v>
      </c>
      <c r="H453" s="43">
        <f>VLOOKUP(C453,'Diem giang vien'!$C$2:$L$425,10,0)</f>
        <v>6.13</v>
      </c>
      <c r="I453" s="43">
        <f t="shared" si="7"/>
        <v>7</v>
      </c>
    </row>
    <row r="454" spans="1:9" s="46" customFormat="1" x14ac:dyDescent="0.25">
      <c r="A454" s="42">
        <v>263</v>
      </c>
      <c r="B454" s="43" t="s">
        <v>529</v>
      </c>
      <c r="C454" s="44" t="s">
        <v>530</v>
      </c>
      <c r="D454" s="43" t="s">
        <v>502</v>
      </c>
      <c r="E454" s="45" t="s">
        <v>1603</v>
      </c>
      <c r="F454" s="43" t="s">
        <v>502</v>
      </c>
      <c r="G454" s="47" t="s">
        <v>1565</v>
      </c>
      <c r="H454" s="43">
        <f>VLOOKUP(C454,'Diem giang vien'!$C$2:$L$425,10,0)</f>
        <v>6.19</v>
      </c>
      <c r="I454" s="43">
        <f t="shared" si="7"/>
        <v>7</v>
      </c>
    </row>
    <row r="455" spans="1:9" s="89" customFormat="1" x14ac:dyDescent="0.25">
      <c r="A455" s="84">
        <v>270</v>
      </c>
      <c r="B455" s="85" t="s">
        <v>531</v>
      </c>
      <c r="C455" s="86" t="s">
        <v>532</v>
      </c>
      <c r="D455" s="85" t="s">
        <v>502</v>
      </c>
      <c r="E455" s="87" t="s">
        <v>1603</v>
      </c>
      <c r="F455" s="85" t="s">
        <v>502</v>
      </c>
      <c r="G455" s="88" t="s">
        <v>1565</v>
      </c>
      <c r="H455" s="43">
        <f>VLOOKUP(C455,'Diem giang vien'!$C$2:$L$425,10,0)</f>
        <v>5.81</v>
      </c>
      <c r="I455" s="43">
        <f t="shared" si="7"/>
        <v>5</v>
      </c>
    </row>
    <row r="456" spans="1:9" s="46" customFormat="1" x14ac:dyDescent="0.25">
      <c r="A456" s="42">
        <v>272</v>
      </c>
      <c r="B456" s="43" t="s">
        <v>533</v>
      </c>
      <c r="C456" s="44" t="s">
        <v>534</v>
      </c>
      <c r="D456" s="43" t="s">
        <v>502</v>
      </c>
      <c r="E456" s="45" t="s">
        <v>1603</v>
      </c>
      <c r="F456" s="43" t="s">
        <v>502</v>
      </c>
      <c r="G456" s="47" t="s">
        <v>1565</v>
      </c>
      <c r="H456" s="43">
        <f>VLOOKUP(C456,'Diem giang vien'!$C$2:$L$425,10,0)</f>
        <v>6.26</v>
      </c>
      <c r="I456" s="43">
        <f t="shared" si="7"/>
        <v>7</v>
      </c>
    </row>
    <row r="457" spans="1:9" s="46" customFormat="1" x14ac:dyDescent="0.25">
      <c r="A457" s="42">
        <v>275</v>
      </c>
      <c r="B457" s="43" t="s">
        <v>535</v>
      </c>
      <c r="C457" s="44" t="s">
        <v>536</v>
      </c>
      <c r="D457" s="43" t="s">
        <v>502</v>
      </c>
      <c r="E457" s="45" t="s">
        <v>1603</v>
      </c>
      <c r="F457" s="43" t="s">
        <v>502</v>
      </c>
      <c r="G457" s="47" t="s">
        <v>1565</v>
      </c>
      <c r="H457" s="43">
        <f>VLOOKUP(C457,'Diem giang vien'!$C$2:$L$425,10,0)</f>
        <v>5.83</v>
      </c>
      <c r="I457" s="43">
        <f t="shared" si="7"/>
        <v>5</v>
      </c>
    </row>
    <row r="458" spans="1:9" s="89" customFormat="1" x14ac:dyDescent="0.25">
      <c r="A458" s="84">
        <v>281</v>
      </c>
      <c r="B458" s="85" t="s">
        <v>537</v>
      </c>
      <c r="C458" s="86" t="s">
        <v>538</v>
      </c>
      <c r="D458" s="85" t="s">
        <v>502</v>
      </c>
      <c r="E458" s="87" t="s">
        <v>1603</v>
      </c>
      <c r="F458" s="85" t="s">
        <v>502</v>
      </c>
      <c r="G458" s="88" t="s">
        <v>1565</v>
      </c>
      <c r="H458" s="85"/>
      <c r="I458" s="43">
        <f t="shared" si="7"/>
        <v>0</v>
      </c>
    </row>
    <row r="459" spans="1:9" s="46" customFormat="1" x14ac:dyDescent="0.25">
      <c r="A459" s="42">
        <v>248</v>
      </c>
      <c r="B459" s="43" t="s">
        <v>539</v>
      </c>
      <c r="C459" s="44" t="s">
        <v>540</v>
      </c>
      <c r="D459" s="43" t="s">
        <v>502</v>
      </c>
      <c r="E459" s="45" t="s">
        <v>1603</v>
      </c>
      <c r="F459" s="43" t="s">
        <v>502</v>
      </c>
      <c r="G459" s="47" t="s">
        <v>1566</v>
      </c>
      <c r="H459" s="43">
        <f>VLOOKUP(C459,'Diem giang vien'!$C$2:$L$425,10,0)</f>
        <v>6.19</v>
      </c>
      <c r="I459" s="43">
        <f t="shared" si="7"/>
        <v>7</v>
      </c>
    </row>
    <row r="460" spans="1:9" s="46" customFormat="1" x14ac:dyDescent="0.25">
      <c r="A460" s="42">
        <v>252</v>
      </c>
      <c r="B460" s="43" t="s">
        <v>541</v>
      </c>
      <c r="C460" s="44" t="s">
        <v>542</v>
      </c>
      <c r="D460" s="43" t="s">
        <v>502</v>
      </c>
      <c r="E460" s="45" t="s">
        <v>1603</v>
      </c>
      <c r="F460" s="43" t="s">
        <v>502</v>
      </c>
      <c r="G460" s="47" t="s">
        <v>1566</v>
      </c>
      <c r="H460" s="43">
        <f>VLOOKUP(C460,'Diem giang vien'!$C$2:$L$425,10,0)</f>
        <v>6.28</v>
      </c>
      <c r="I460" s="43">
        <f t="shared" si="7"/>
        <v>7</v>
      </c>
    </row>
    <row r="461" spans="1:9" s="46" customFormat="1" x14ac:dyDescent="0.25">
      <c r="A461" s="42">
        <v>260</v>
      </c>
      <c r="B461" s="43" t="s">
        <v>187</v>
      </c>
      <c r="C461" s="44" t="s">
        <v>543</v>
      </c>
      <c r="D461" s="43" t="s">
        <v>502</v>
      </c>
      <c r="E461" s="45" t="s">
        <v>1603</v>
      </c>
      <c r="F461" s="43" t="s">
        <v>502</v>
      </c>
      <c r="G461" s="47" t="s">
        <v>1566</v>
      </c>
      <c r="H461" s="43">
        <f>VLOOKUP(C461,'Diem giang vien'!$C$2:$L$425,10,0)</f>
        <v>5.97</v>
      </c>
      <c r="I461" s="43">
        <f t="shared" si="7"/>
        <v>7</v>
      </c>
    </row>
    <row r="462" spans="1:9" s="46" customFormat="1" x14ac:dyDescent="0.25">
      <c r="A462" s="42">
        <v>264</v>
      </c>
      <c r="B462" s="43" t="s">
        <v>544</v>
      </c>
      <c r="C462" s="44" t="s">
        <v>545</v>
      </c>
      <c r="D462" s="43" t="s">
        <v>502</v>
      </c>
      <c r="E462" s="45" t="s">
        <v>1603</v>
      </c>
      <c r="F462" s="43" t="s">
        <v>502</v>
      </c>
      <c r="G462" s="47" t="s">
        <v>1566</v>
      </c>
      <c r="H462" s="43">
        <f>VLOOKUP(C462,'Diem giang vien'!$C$2:$L$425,10,0)</f>
        <v>6.3</v>
      </c>
      <c r="I462" s="43">
        <f t="shared" si="7"/>
        <v>7</v>
      </c>
    </row>
    <row r="463" spans="1:9" s="89" customFormat="1" x14ac:dyDescent="0.25">
      <c r="A463" s="84">
        <v>271</v>
      </c>
      <c r="B463" s="85" t="s">
        <v>546</v>
      </c>
      <c r="C463" s="86" t="s">
        <v>547</v>
      </c>
      <c r="D463" s="85" t="s">
        <v>502</v>
      </c>
      <c r="E463" s="87" t="s">
        <v>1603</v>
      </c>
      <c r="F463" s="85" t="s">
        <v>502</v>
      </c>
      <c r="G463" s="88" t="s">
        <v>1566</v>
      </c>
      <c r="H463" s="43">
        <f>VLOOKUP(C463,'Diem giang vien'!$C$2:$L$425,10,0)</f>
        <v>6.15</v>
      </c>
      <c r="I463" s="43">
        <f t="shared" si="7"/>
        <v>7</v>
      </c>
    </row>
    <row r="464" spans="1:9" s="46" customFormat="1" x14ac:dyDescent="0.25">
      <c r="A464" s="42">
        <v>278</v>
      </c>
      <c r="B464" s="43" t="s">
        <v>548</v>
      </c>
      <c r="C464" s="44" t="s">
        <v>549</v>
      </c>
      <c r="D464" s="43" t="s">
        <v>502</v>
      </c>
      <c r="E464" s="45" t="s">
        <v>1603</v>
      </c>
      <c r="F464" s="43" t="s">
        <v>502</v>
      </c>
      <c r="G464" s="47" t="s">
        <v>1566</v>
      </c>
      <c r="H464" s="43">
        <f>VLOOKUP(C464,'Diem giang vien'!$C$2:$L$425,10,0)</f>
        <v>5.37</v>
      </c>
      <c r="I464" s="43">
        <f t="shared" si="7"/>
        <v>5</v>
      </c>
    </row>
    <row r="465" spans="1:9" s="46" customFormat="1" x14ac:dyDescent="0.25">
      <c r="A465" s="42">
        <v>280</v>
      </c>
      <c r="B465" s="43" t="s">
        <v>550</v>
      </c>
      <c r="C465" s="44" t="s">
        <v>551</v>
      </c>
      <c r="D465" s="43" t="s">
        <v>502</v>
      </c>
      <c r="E465" s="45" t="s">
        <v>1603</v>
      </c>
      <c r="F465" s="43" t="s">
        <v>502</v>
      </c>
      <c r="G465" s="47" t="s">
        <v>1566</v>
      </c>
      <c r="H465" s="43">
        <f>VLOOKUP(C465,'Diem giang vien'!$C$2:$L$425,10,0)</f>
        <v>5.92</v>
      </c>
      <c r="I465" s="43">
        <f t="shared" si="7"/>
        <v>7</v>
      </c>
    </row>
    <row r="466" spans="1:9" s="46" customFormat="1" x14ac:dyDescent="0.25">
      <c r="A466" s="42">
        <v>245</v>
      </c>
      <c r="B466" s="43" t="s">
        <v>552</v>
      </c>
      <c r="C466" s="44" t="s">
        <v>553</v>
      </c>
      <c r="D466" s="43" t="s">
        <v>502</v>
      </c>
      <c r="E466" s="45" t="s">
        <v>1603</v>
      </c>
      <c r="F466" s="43" t="s">
        <v>502</v>
      </c>
      <c r="G466" s="47" t="s">
        <v>1567</v>
      </c>
      <c r="H466" s="43">
        <f>VLOOKUP(C466,'Diem giang vien'!$C$2:$L$425,10,0)</f>
        <v>5.99</v>
      </c>
      <c r="I466" s="43">
        <f t="shared" si="7"/>
        <v>7</v>
      </c>
    </row>
    <row r="467" spans="1:9" s="46" customFormat="1" x14ac:dyDescent="0.25">
      <c r="A467" s="42">
        <v>249</v>
      </c>
      <c r="B467" s="43" t="s">
        <v>554</v>
      </c>
      <c r="C467" s="44" t="s">
        <v>555</v>
      </c>
      <c r="D467" s="43" t="s">
        <v>502</v>
      </c>
      <c r="E467" s="45" t="s">
        <v>1603</v>
      </c>
      <c r="F467" s="43" t="s">
        <v>502</v>
      </c>
      <c r="G467" s="47" t="s">
        <v>1567</v>
      </c>
      <c r="H467" s="43">
        <f>VLOOKUP(C467,'Diem giang vien'!$C$2:$L$425,10,0)</f>
        <v>6.17</v>
      </c>
      <c r="I467" s="43">
        <f t="shared" si="7"/>
        <v>7</v>
      </c>
    </row>
    <row r="468" spans="1:9" s="95" customFormat="1" x14ac:dyDescent="0.25">
      <c r="A468" s="90">
        <v>253</v>
      </c>
      <c r="B468" s="91" t="s">
        <v>556</v>
      </c>
      <c r="C468" s="92" t="s">
        <v>557</v>
      </c>
      <c r="D468" s="91" t="s">
        <v>502</v>
      </c>
      <c r="E468" s="93" t="s">
        <v>1603</v>
      </c>
      <c r="F468" s="91" t="s">
        <v>502</v>
      </c>
      <c r="G468" s="94" t="s">
        <v>1567</v>
      </c>
      <c r="H468" s="43">
        <f>VLOOKUP(C468,'Diem giang vien'!$C$2:$L$425,10,0)</f>
        <v>6.14</v>
      </c>
      <c r="I468" s="43">
        <f t="shared" si="7"/>
        <v>7</v>
      </c>
    </row>
    <row r="469" spans="1:9" s="46" customFormat="1" x14ac:dyDescent="0.25">
      <c r="A469" s="42">
        <v>257</v>
      </c>
      <c r="B469" s="43" t="s">
        <v>558</v>
      </c>
      <c r="C469" s="44" t="s">
        <v>559</v>
      </c>
      <c r="D469" s="43" t="s">
        <v>502</v>
      </c>
      <c r="E469" s="45" t="s">
        <v>1603</v>
      </c>
      <c r="F469" s="43" t="s">
        <v>502</v>
      </c>
      <c r="G469" s="47" t="s">
        <v>1567</v>
      </c>
      <c r="H469" s="43">
        <f>VLOOKUP(C469,'Diem giang vien'!$C$2:$L$425,10,0)</f>
        <v>5.67</v>
      </c>
      <c r="I469" s="43">
        <f t="shared" si="7"/>
        <v>5</v>
      </c>
    </row>
    <row r="470" spans="1:9" s="46" customFormat="1" x14ac:dyDescent="0.25">
      <c r="A470" s="42">
        <v>258</v>
      </c>
      <c r="B470" s="43" t="s">
        <v>560</v>
      </c>
      <c r="C470" s="44" t="s">
        <v>561</v>
      </c>
      <c r="D470" s="43" t="s">
        <v>502</v>
      </c>
      <c r="E470" s="45" t="s">
        <v>1603</v>
      </c>
      <c r="F470" s="43" t="s">
        <v>502</v>
      </c>
      <c r="G470" s="47" t="s">
        <v>1567</v>
      </c>
      <c r="H470" s="43">
        <f>VLOOKUP(C470,'Diem giang vien'!$C$2:$L$425,10,0)</f>
        <v>6.06</v>
      </c>
      <c r="I470" s="43">
        <f t="shared" si="7"/>
        <v>7</v>
      </c>
    </row>
    <row r="471" spans="1:9" s="46" customFormat="1" x14ac:dyDescent="0.25">
      <c r="A471" s="42">
        <v>266</v>
      </c>
      <c r="B471" s="43" t="s">
        <v>562</v>
      </c>
      <c r="C471" s="44" t="s">
        <v>563</v>
      </c>
      <c r="D471" s="43" t="s">
        <v>502</v>
      </c>
      <c r="E471" s="45" t="s">
        <v>1603</v>
      </c>
      <c r="F471" s="43" t="s">
        <v>502</v>
      </c>
      <c r="G471" s="47" t="s">
        <v>1567</v>
      </c>
      <c r="H471" s="43">
        <f>VLOOKUP(C471,'Diem giang vien'!$C$2:$L$425,10,0)</f>
        <v>5.99</v>
      </c>
      <c r="I471" s="43">
        <f t="shared" si="7"/>
        <v>7</v>
      </c>
    </row>
    <row r="472" spans="1:9" s="46" customFormat="1" x14ac:dyDescent="0.25">
      <c r="A472" s="42">
        <v>269</v>
      </c>
      <c r="B472" s="43" t="s">
        <v>564</v>
      </c>
      <c r="C472" s="44" t="s">
        <v>565</v>
      </c>
      <c r="D472" s="43" t="s">
        <v>502</v>
      </c>
      <c r="E472" s="45" t="s">
        <v>1603</v>
      </c>
      <c r="F472" s="43" t="s">
        <v>502</v>
      </c>
      <c r="G472" s="47" t="s">
        <v>1567</v>
      </c>
      <c r="H472" s="43">
        <f>VLOOKUP(C472,'Diem giang vien'!$C$2:$L$425,10,0)</f>
        <v>5.87</v>
      </c>
      <c r="I472" s="43">
        <f t="shared" si="7"/>
        <v>5</v>
      </c>
    </row>
    <row r="473" spans="1:9" s="46" customFormat="1" x14ac:dyDescent="0.25">
      <c r="A473" s="42">
        <v>273</v>
      </c>
      <c r="B473" s="43" t="s">
        <v>566</v>
      </c>
      <c r="C473" s="44" t="s">
        <v>567</v>
      </c>
      <c r="D473" s="43" t="s">
        <v>502</v>
      </c>
      <c r="E473" s="45" t="s">
        <v>1603</v>
      </c>
      <c r="F473" s="43" t="s">
        <v>502</v>
      </c>
      <c r="G473" s="47" t="s">
        <v>1567</v>
      </c>
      <c r="H473" s="43">
        <f>VLOOKUP(C473,'Diem giang vien'!$C$2:$L$425,10,0)</f>
        <v>5.92</v>
      </c>
      <c r="I473" s="43">
        <f t="shared" si="7"/>
        <v>7</v>
      </c>
    </row>
    <row r="474" spans="1:9" s="46" customFormat="1" x14ac:dyDescent="0.25">
      <c r="A474" s="42">
        <v>276</v>
      </c>
      <c r="B474" s="43" t="s">
        <v>568</v>
      </c>
      <c r="C474" s="44" t="s">
        <v>569</v>
      </c>
      <c r="D474" s="43" t="s">
        <v>502</v>
      </c>
      <c r="E474" s="45" t="s">
        <v>1603</v>
      </c>
      <c r="F474" s="43" t="s">
        <v>502</v>
      </c>
      <c r="G474" s="47" t="s">
        <v>1567</v>
      </c>
      <c r="H474" s="43">
        <f>VLOOKUP(C474,'Diem giang vien'!$C$2:$L$425,10,0)</f>
        <v>6.11</v>
      </c>
      <c r="I474" s="43">
        <f t="shared" si="7"/>
        <v>7</v>
      </c>
    </row>
    <row r="475" spans="1:9" s="46" customFormat="1" x14ac:dyDescent="0.25">
      <c r="A475" s="42">
        <v>313</v>
      </c>
      <c r="B475" s="43" t="s">
        <v>637</v>
      </c>
      <c r="C475" s="44" t="s">
        <v>638</v>
      </c>
      <c r="D475" s="43" t="s">
        <v>639</v>
      </c>
      <c r="E475" s="45" t="s">
        <v>1603</v>
      </c>
      <c r="F475" s="43" t="s">
        <v>639</v>
      </c>
      <c r="G475" s="47"/>
      <c r="H475" s="43">
        <f>VLOOKUP(C475,'Diem giang vien'!$C$2:$L$425,10,0)</f>
        <v>5.9</v>
      </c>
      <c r="I475" s="43">
        <f t="shared" si="7"/>
        <v>7</v>
      </c>
    </row>
    <row r="476" spans="1:9" s="89" customFormat="1" x14ac:dyDescent="0.25">
      <c r="A476" s="84">
        <v>315</v>
      </c>
      <c r="B476" s="85" t="s">
        <v>521</v>
      </c>
      <c r="C476" s="86" t="s">
        <v>640</v>
      </c>
      <c r="D476" s="43" t="s">
        <v>639</v>
      </c>
      <c r="E476" s="87" t="s">
        <v>1603</v>
      </c>
      <c r="F476" s="85" t="s">
        <v>639</v>
      </c>
      <c r="G476" s="88"/>
      <c r="H476" s="43">
        <f>VLOOKUP(C476,'Diem giang vien'!$C$2:$L$425,10,0)</f>
        <v>0</v>
      </c>
      <c r="I476" s="43">
        <f t="shared" si="7"/>
        <v>0</v>
      </c>
    </row>
    <row r="477" spans="1:9" s="46" customFormat="1" x14ac:dyDescent="0.25">
      <c r="A477" s="42">
        <v>316</v>
      </c>
      <c r="B477" s="43" t="s">
        <v>641</v>
      </c>
      <c r="C477" s="44" t="s">
        <v>642</v>
      </c>
      <c r="D477" s="43" t="s">
        <v>639</v>
      </c>
      <c r="E477" s="45" t="s">
        <v>1603</v>
      </c>
      <c r="F477" s="43" t="s">
        <v>639</v>
      </c>
      <c r="G477" s="47"/>
      <c r="H477" s="43">
        <f>VLOOKUP(C477,'Diem giang vien'!$C$2:$L$425,10,0)</f>
        <v>5.9</v>
      </c>
      <c r="I477" s="43">
        <f t="shared" si="7"/>
        <v>7</v>
      </c>
    </row>
    <row r="478" spans="1:9" s="89" customFormat="1" x14ac:dyDescent="0.25">
      <c r="A478" s="84">
        <v>317</v>
      </c>
      <c r="B478" s="85" t="s">
        <v>643</v>
      </c>
      <c r="C478" s="86" t="s">
        <v>644</v>
      </c>
      <c r="D478" s="43" t="s">
        <v>639</v>
      </c>
      <c r="E478" s="87" t="s">
        <v>1603</v>
      </c>
      <c r="F478" s="85" t="s">
        <v>639</v>
      </c>
      <c r="G478" s="88"/>
      <c r="H478" s="43">
        <f>VLOOKUP(C478,'Diem giang vien'!$C$2:$L$425,10,0)</f>
        <v>0</v>
      </c>
      <c r="I478" s="43">
        <f t="shared" si="7"/>
        <v>0</v>
      </c>
    </row>
    <row r="479" spans="1:9" s="46" customFormat="1" x14ac:dyDescent="0.25">
      <c r="A479" s="42">
        <v>318</v>
      </c>
      <c r="B479" s="43" t="s">
        <v>521</v>
      </c>
      <c r="C479" s="44" t="s">
        <v>645</v>
      </c>
      <c r="D479" s="43" t="s">
        <v>639</v>
      </c>
      <c r="E479" s="45" t="s">
        <v>1603</v>
      </c>
      <c r="F479" s="43" t="s">
        <v>639</v>
      </c>
      <c r="G479" s="47"/>
      <c r="H479" s="43">
        <f>VLOOKUP(C479,'Diem giang vien'!$C$2:$L$425,10,0)</f>
        <v>5.9</v>
      </c>
      <c r="I479" s="43">
        <f t="shared" si="7"/>
        <v>7</v>
      </c>
    </row>
    <row r="480" spans="1:9" s="89" customFormat="1" x14ac:dyDescent="0.25">
      <c r="A480" s="84">
        <v>319</v>
      </c>
      <c r="B480" s="85" t="s">
        <v>646</v>
      </c>
      <c r="C480" s="86" t="s">
        <v>647</v>
      </c>
      <c r="D480" s="43" t="s">
        <v>639</v>
      </c>
      <c r="E480" s="87" t="s">
        <v>1603</v>
      </c>
      <c r="F480" s="85" t="s">
        <v>639</v>
      </c>
      <c r="G480" s="88"/>
      <c r="H480" s="43">
        <f>VLOOKUP(C480,'Diem giang vien'!$C$2:$L$425,10,0)</f>
        <v>0</v>
      </c>
      <c r="I480" s="43">
        <f t="shared" si="7"/>
        <v>0</v>
      </c>
    </row>
    <row r="481" spans="1:9" s="46" customFormat="1" x14ac:dyDescent="0.25">
      <c r="A481" s="42">
        <v>320</v>
      </c>
      <c r="B481" s="43" t="s">
        <v>648</v>
      </c>
      <c r="C481" s="44" t="s">
        <v>649</v>
      </c>
      <c r="D481" s="43" t="s">
        <v>639</v>
      </c>
      <c r="E481" s="45" t="s">
        <v>1603</v>
      </c>
      <c r="F481" s="43" t="s">
        <v>639</v>
      </c>
      <c r="G481" s="47"/>
      <c r="H481" s="43">
        <f>VLOOKUP(C481,'Diem giang vien'!$C$2:$L$425,10,0)</f>
        <v>5.9</v>
      </c>
      <c r="I481" s="43">
        <f t="shared" si="7"/>
        <v>7</v>
      </c>
    </row>
    <row r="482" spans="1:9" s="89" customFormat="1" x14ac:dyDescent="0.25">
      <c r="A482" s="84">
        <v>321</v>
      </c>
      <c r="B482" s="85" t="s">
        <v>650</v>
      </c>
      <c r="C482" s="86" t="s">
        <v>651</v>
      </c>
      <c r="D482" s="43" t="s">
        <v>639</v>
      </c>
      <c r="E482" s="87" t="s">
        <v>1603</v>
      </c>
      <c r="F482" s="85" t="s">
        <v>639</v>
      </c>
      <c r="G482" s="88"/>
      <c r="H482" s="43">
        <f>VLOOKUP(C482,'Diem giang vien'!$C$2:$L$425,10,0)</f>
        <v>0</v>
      </c>
      <c r="I482" s="43">
        <f t="shared" si="7"/>
        <v>0</v>
      </c>
    </row>
    <row r="483" spans="1:9" s="46" customFormat="1" x14ac:dyDescent="0.25">
      <c r="A483" s="42">
        <v>322</v>
      </c>
      <c r="B483" s="43" t="s">
        <v>652</v>
      </c>
      <c r="C483" s="44" t="s">
        <v>653</v>
      </c>
      <c r="D483" s="43" t="s">
        <v>639</v>
      </c>
      <c r="E483" s="45" t="s">
        <v>1603</v>
      </c>
      <c r="F483" s="43" t="s">
        <v>639</v>
      </c>
      <c r="G483" s="47"/>
      <c r="H483" s="43">
        <f>VLOOKUP(C483,'Diem giang vien'!$C$2:$L$425,10,0)</f>
        <v>5.2</v>
      </c>
      <c r="I483" s="43">
        <f t="shared" si="7"/>
        <v>5</v>
      </c>
    </row>
    <row r="484" spans="1:9" s="95" customFormat="1" x14ac:dyDescent="0.25">
      <c r="A484" s="96">
        <v>323</v>
      </c>
      <c r="B484" s="97" t="s">
        <v>654</v>
      </c>
      <c r="C484" s="98" t="s">
        <v>655</v>
      </c>
      <c r="D484" s="55" t="s">
        <v>639</v>
      </c>
      <c r="E484" s="93" t="s">
        <v>1603</v>
      </c>
      <c r="F484" s="97" t="s">
        <v>639</v>
      </c>
      <c r="G484" s="99"/>
      <c r="H484" s="91">
        <v>5.9</v>
      </c>
      <c r="I484" s="43">
        <f t="shared" si="7"/>
        <v>7</v>
      </c>
    </row>
    <row r="485" spans="1:9" s="95" customFormat="1" x14ac:dyDescent="0.25">
      <c r="A485" s="96">
        <v>324</v>
      </c>
      <c r="B485" s="97" t="s">
        <v>656</v>
      </c>
      <c r="C485" s="98" t="s">
        <v>657</v>
      </c>
      <c r="D485" s="55" t="s">
        <v>639</v>
      </c>
      <c r="E485" s="93" t="s">
        <v>1603</v>
      </c>
      <c r="F485" s="97" t="s">
        <v>639</v>
      </c>
      <c r="G485" s="99"/>
      <c r="H485" s="91">
        <v>5.9</v>
      </c>
      <c r="I485" s="43">
        <f t="shared" si="7"/>
        <v>7</v>
      </c>
    </row>
    <row r="486" spans="1:9" s="95" customFormat="1" x14ac:dyDescent="0.25">
      <c r="A486" s="96">
        <v>325</v>
      </c>
      <c r="B486" s="97" t="s">
        <v>658</v>
      </c>
      <c r="C486" s="98" t="s">
        <v>659</v>
      </c>
      <c r="D486" s="55" t="s">
        <v>639</v>
      </c>
      <c r="E486" s="93" t="s">
        <v>1603</v>
      </c>
      <c r="F486" s="97" t="s">
        <v>639</v>
      </c>
      <c r="G486" s="99"/>
      <c r="H486" s="91">
        <v>5.9</v>
      </c>
      <c r="I486" s="43">
        <f t="shared" si="7"/>
        <v>7</v>
      </c>
    </row>
    <row r="487" spans="1:9" s="46" customFormat="1" x14ac:dyDescent="0.25">
      <c r="A487" s="42">
        <v>326</v>
      </c>
      <c r="B487" s="43" t="s">
        <v>660</v>
      </c>
      <c r="C487" s="44" t="s">
        <v>661</v>
      </c>
      <c r="D487" s="43" t="s">
        <v>662</v>
      </c>
      <c r="E487" s="45" t="s">
        <v>1603</v>
      </c>
      <c r="F487" s="43" t="s">
        <v>662</v>
      </c>
      <c r="G487" s="47" t="s">
        <v>1571</v>
      </c>
      <c r="H487" s="43">
        <f>VLOOKUP(C487,'Diem giang vien'!$C$2:$L$425,10,0)</f>
        <v>5.87</v>
      </c>
      <c r="I487" s="43">
        <f t="shared" si="7"/>
        <v>5</v>
      </c>
    </row>
    <row r="488" spans="1:9" s="46" customFormat="1" x14ac:dyDescent="0.25">
      <c r="A488" s="42">
        <v>327</v>
      </c>
      <c r="B488" s="43" t="s">
        <v>663</v>
      </c>
      <c r="C488" s="44" t="s">
        <v>664</v>
      </c>
      <c r="D488" s="43" t="s">
        <v>662</v>
      </c>
      <c r="E488" s="45" t="s">
        <v>1603</v>
      </c>
      <c r="F488" s="43" t="s">
        <v>662</v>
      </c>
      <c r="G488" s="47" t="s">
        <v>1571</v>
      </c>
      <c r="H488" s="43">
        <f>VLOOKUP(C488,'Diem giang vien'!$C$2:$L$425,10,0)</f>
        <v>6.18</v>
      </c>
      <c r="I488" s="43">
        <f t="shared" si="7"/>
        <v>7</v>
      </c>
    </row>
    <row r="489" spans="1:9" s="46" customFormat="1" x14ac:dyDescent="0.25">
      <c r="A489" s="49">
        <v>343</v>
      </c>
      <c r="B489" s="50" t="s">
        <v>665</v>
      </c>
      <c r="C489" s="51" t="s">
        <v>666</v>
      </c>
      <c r="D489" s="50" t="s">
        <v>662</v>
      </c>
      <c r="E489" s="52" t="s">
        <v>1603</v>
      </c>
      <c r="F489" s="50" t="s">
        <v>662</v>
      </c>
      <c r="G489" s="53" t="s">
        <v>1571</v>
      </c>
      <c r="H489" s="43">
        <f>VLOOKUP(C489,'Diem giang vien'!$C$2:$L$425,10,0)</f>
        <v>5.66</v>
      </c>
      <c r="I489" s="43">
        <f t="shared" si="7"/>
        <v>5</v>
      </c>
    </row>
    <row r="490" spans="1:9" s="46" customFormat="1" x14ac:dyDescent="0.25">
      <c r="A490" s="42">
        <v>354</v>
      </c>
      <c r="B490" s="43" t="s">
        <v>667</v>
      </c>
      <c r="C490" s="44" t="s">
        <v>668</v>
      </c>
      <c r="D490" s="43" t="s">
        <v>662</v>
      </c>
      <c r="E490" s="45" t="s">
        <v>1603</v>
      </c>
      <c r="F490" s="43" t="s">
        <v>662</v>
      </c>
      <c r="G490" s="47" t="s">
        <v>1571</v>
      </c>
      <c r="H490" s="43">
        <f>VLOOKUP(C490,'Diem giang vien'!$C$2:$L$425,10,0)</f>
        <v>6.13</v>
      </c>
      <c r="I490" s="43">
        <f t="shared" si="7"/>
        <v>7</v>
      </c>
    </row>
    <row r="491" spans="1:9" s="46" customFormat="1" x14ac:dyDescent="0.25">
      <c r="A491" s="42">
        <v>360</v>
      </c>
      <c r="B491" s="43" t="s">
        <v>669</v>
      </c>
      <c r="C491" s="44" t="s">
        <v>670</v>
      </c>
      <c r="D491" s="43" t="s">
        <v>662</v>
      </c>
      <c r="E491" s="45" t="s">
        <v>1603</v>
      </c>
      <c r="F491" s="43" t="s">
        <v>662</v>
      </c>
      <c r="G491" s="47" t="s">
        <v>1571</v>
      </c>
      <c r="H491" s="43">
        <f>VLOOKUP(C491,'Diem giang vien'!$C$2:$L$425,10,0)</f>
        <v>5.81</v>
      </c>
      <c r="I491" s="43">
        <f t="shared" si="7"/>
        <v>5</v>
      </c>
    </row>
    <row r="492" spans="1:9" s="89" customFormat="1" x14ac:dyDescent="0.25">
      <c r="A492" s="84">
        <v>362</v>
      </c>
      <c r="B492" s="85" t="s">
        <v>671</v>
      </c>
      <c r="C492" s="86" t="s">
        <v>672</v>
      </c>
      <c r="D492" s="85" t="s">
        <v>662</v>
      </c>
      <c r="E492" s="87" t="s">
        <v>1603</v>
      </c>
      <c r="F492" s="85" t="s">
        <v>662</v>
      </c>
      <c r="G492" s="88" t="s">
        <v>1571</v>
      </c>
      <c r="H492" s="43">
        <f>VLOOKUP(C492,'Diem giang vien'!$C$2:$L$425,10,0)</f>
        <v>5.72</v>
      </c>
      <c r="I492" s="43">
        <f t="shared" si="7"/>
        <v>5</v>
      </c>
    </row>
    <row r="493" spans="1:9" s="46" customFormat="1" x14ac:dyDescent="0.25">
      <c r="A493" s="42">
        <v>371</v>
      </c>
      <c r="B493" s="43" t="s">
        <v>673</v>
      </c>
      <c r="C493" s="44" t="s">
        <v>674</v>
      </c>
      <c r="D493" s="43" t="s">
        <v>662</v>
      </c>
      <c r="E493" s="45" t="s">
        <v>1603</v>
      </c>
      <c r="F493" s="43" t="s">
        <v>662</v>
      </c>
      <c r="G493" s="47" t="s">
        <v>1571</v>
      </c>
      <c r="H493" s="43">
        <f>VLOOKUP(C493,'Diem giang vien'!$C$2:$L$425,10,0)</f>
        <v>5.72</v>
      </c>
      <c r="I493" s="43">
        <f t="shared" si="7"/>
        <v>5</v>
      </c>
    </row>
    <row r="494" spans="1:9" s="46" customFormat="1" x14ac:dyDescent="0.25">
      <c r="A494" s="42">
        <v>372</v>
      </c>
      <c r="B494" s="43" t="s">
        <v>675</v>
      </c>
      <c r="C494" s="44" t="s">
        <v>676</v>
      </c>
      <c r="D494" s="43" t="s">
        <v>662</v>
      </c>
      <c r="E494" s="45" t="s">
        <v>1603</v>
      </c>
      <c r="F494" s="43" t="s">
        <v>662</v>
      </c>
      <c r="G494" s="47" t="s">
        <v>1571</v>
      </c>
      <c r="H494" s="43">
        <f>VLOOKUP(C494,'Diem giang vien'!$C$2:$L$425,10,0)</f>
        <v>5.15</v>
      </c>
      <c r="I494" s="43">
        <f t="shared" si="7"/>
        <v>3</v>
      </c>
    </row>
    <row r="495" spans="1:9" s="46" customFormat="1" x14ac:dyDescent="0.25">
      <c r="A495" s="42">
        <v>335</v>
      </c>
      <c r="B495" s="43" t="s">
        <v>677</v>
      </c>
      <c r="C495" s="44" t="s">
        <v>678</v>
      </c>
      <c r="D495" s="43" t="s">
        <v>662</v>
      </c>
      <c r="E495" s="45" t="s">
        <v>1603</v>
      </c>
      <c r="F495" s="43" t="s">
        <v>662</v>
      </c>
      <c r="G495" s="47" t="s">
        <v>1572</v>
      </c>
      <c r="H495" s="43">
        <f>VLOOKUP(C495,'Diem giang vien'!$C$2:$L$425,10,0)</f>
        <v>6.16</v>
      </c>
      <c r="I495" s="43">
        <f t="shared" si="7"/>
        <v>7</v>
      </c>
    </row>
    <row r="496" spans="1:9" s="46" customFormat="1" x14ac:dyDescent="0.25">
      <c r="A496" s="42">
        <v>336</v>
      </c>
      <c r="B496" s="43" t="s">
        <v>679</v>
      </c>
      <c r="C496" s="44" t="s">
        <v>680</v>
      </c>
      <c r="D496" s="43" t="s">
        <v>662</v>
      </c>
      <c r="E496" s="45" t="s">
        <v>1603</v>
      </c>
      <c r="F496" s="43" t="s">
        <v>662</v>
      </c>
      <c r="G496" s="47" t="s">
        <v>1572</v>
      </c>
      <c r="H496" s="43">
        <f>VLOOKUP(C496,'Diem giang vien'!$C$2:$L$425,10,0)</f>
        <v>6.21</v>
      </c>
      <c r="I496" s="43">
        <f t="shared" si="7"/>
        <v>7</v>
      </c>
    </row>
    <row r="497" spans="1:9" s="46" customFormat="1" x14ac:dyDescent="0.25">
      <c r="A497" s="42">
        <v>345</v>
      </c>
      <c r="B497" s="43" t="s">
        <v>681</v>
      </c>
      <c r="C497" s="44" t="s">
        <v>682</v>
      </c>
      <c r="D497" s="43" t="s">
        <v>662</v>
      </c>
      <c r="E497" s="45" t="s">
        <v>1603</v>
      </c>
      <c r="F497" s="43" t="s">
        <v>662</v>
      </c>
      <c r="G497" s="47" t="s">
        <v>1572</v>
      </c>
      <c r="H497" s="43">
        <f>VLOOKUP(C497,'Diem giang vien'!$C$2:$L$425,10,0)</f>
        <v>5.96</v>
      </c>
      <c r="I497" s="43">
        <f t="shared" si="7"/>
        <v>7</v>
      </c>
    </row>
    <row r="498" spans="1:9" s="46" customFormat="1" x14ac:dyDescent="0.25">
      <c r="A498" s="42">
        <v>350</v>
      </c>
      <c r="B498" s="43" t="s">
        <v>683</v>
      </c>
      <c r="C498" s="44" t="s">
        <v>684</v>
      </c>
      <c r="D498" s="43" t="s">
        <v>662</v>
      </c>
      <c r="E498" s="45" t="s">
        <v>1603</v>
      </c>
      <c r="F498" s="43" t="s">
        <v>662</v>
      </c>
      <c r="G498" s="47" t="s">
        <v>1572</v>
      </c>
      <c r="H498" s="43">
        <f>VLOOKUP(C498,'Diem giang vien'!$C$2:$L$425,10,0)</f>
        <v>5.99</v>
      </c>
      <c r="I498" s="43">
        <f t="shared" si="7"/>
        <v>7</v>
      </c>
    </row>
    <row r="499" spans="1:9" s="89" customFormat="1" x14ac:dyDescent="0.25">
      <c r="A499" s="84">
        <v>353</v>
      </c>
      <c r="B499" s="85" t="s">
        <v>685</v>
      </c>
      <c r="C499" s="86" t="s">
        <v>686</v>
      </c>
      <c r="D499" s="43" t="s">
        <v>662</v>
      </c>
      <c r="E499" s="87" t="s">
        <v>1603</v>
      </c>
      <c r="F499" s="85" t="s">
        <v>662</v>
      </c>
      <c r="G499" s="88" t="s">
        <v>1572</v>
      </c>
      <c r="H499" s="43">
        <f>VLOOKUP(C499,'Diem giang vien'!$C$2:$L$425,10,0)</f>
        <v>6.16</v>
      </c>
      <c r="I499" s="43">
        <f t="shared" si="7"/>
        <v>7</v>
      </c>
    </row>
    <row r="500" spans="1:9" s="46" customFormat="1" x14ac:dyDescent="0.25">
      <c r="A500" s="42">
        <v>364</v>
      </c>
      <c r="B500" s="43" t="s">
        <v>687</v>
      </c>
      <c r="C500" s="44" t="s">
        <v>688</v>
      </c>
      <c r="D500" s="43" t="s">
        <v>662</v>
      </c>
      <c r="E500" s="45" t="s">
        <v>1603</v>
      </c>
      <c r="F500" s="43" t="s">
        <v>662</v>
      </c>
      <c r="G500" s="47" t="s">
        <v>1572</v>
      </c>
      <c r="H500" s="43">
        <f>VLOOKUP(C500,'Diem giang vien'!$C$2:$L$425,10,0)</f>
        <v>6.11</v>
      </c>
      <c r="I500" s="43">
        <f t="shared" si="7"/>
        <v>7</v>
      </c>
    </row>
    <row r="501" spans="1:9" s="46" customFormat="1" x14ac:dyDescent="0.25">
      <c r="A501" s="42">
        <v>366</v>
      </c>
      <c r="B501" s="43" t="s">
        <v>689</v>
      </c>
      <c r="C501" s="44" t="s">
        <v>690</v>
      </c>
      <c r="D501" s="43" t="s">
        <v>662</v>
      </c>
      <c r="E501" s="45" t="s">
        <v>1603</v>
      </c>
      <c r="F501" s="43" t="s">
        <v>662</v>
      </c>
      <c r="G501" s="47" t="s">
        <v>1572</v>
      </c>
      <c r="H501" s="43">
        <f>VLOOKUP(C501,'Diem giang vien'!$C$2:$L$425,10,0)</f>
        <v>6.09</v>
      </c>
      <c r="I501" s="43">
        <f t="shared" si="7"/>
        <v>7</v>
      </c>
    </row>
    <row r="502" spans="1:9" s="46" customFormat="1" x14ac:dyDescent="0.25">
      <c r="A502" s="42">
        <v>329</v>
      </c>
      <c r="B502" s="43" t="s">
        <v>691</v>
      </c>
      <c r="C502" s="44" t="s">
        <v>692</v>
      </c>
      <c r="D502" s="43" t="s">
        <v>662</v>
      </c>
      <c r="E502" s="45" t="s">
        <v>1603</v>
      </c>
      <c r="F502" s="43" t="s">
        <v>662</v>
      </c>
      <c r="G502" s="47" t="s">
        <v>1573</v>
      </c>
      <c r="H502" s="43">
        <f>VLOOKUP(C502,'Diem giang vien'!$C$2:$L$425,10,0)</f>
        <v>6.25</v>
      </c>
      <c r="I502" s="43">
        <f t="shared" si="7"/>
        <v>7</v>
      </c>
    </row>
    <row r="503" spans="1:9" s="46" customFormat="1" x14ac:dyDescent="0.25">
      <c r="A503" s="42">
        <v>334</v>
      </c>
      <c r="B503" s="43" t="s">
        <v>693</v>
      </c>
      <c r="C503" s="44" t="s">
        <v>694</v>
      </c>
      <c r="D503" s="43" t="s">
        <v>662</v>
      </c>
      <c r="E503" s="45" t="s">
        <v>1603</v>
      </c>
      <c r="F503" s="43" t="s">
        <v>662</v>
      </c>
      <c r="G503" s="47" t="s">
        <v>1573</v>
      </c>
      <c r="H503" s="43">
        <f>VLOOKUP(C503,'Diem giang vien'!$C$2:$L$425,10,0)</f>
        <v>5.33</v>
      </c>
      <c r="I503" s="43">
        <f t="shared" si="7"/>
        <v>5</v>
      </c>
    </row>
    <row r="504" spans="1:9" s="46" customFormat="1" x14ac:dyDescent="0.25">
      <c r="A504" s="42">
        <v>337</v>
      </c>
      <c r="B504" s="43" t="s">
        <v>695</v>
      </c>
      <c r="C504" s="44" t="s">
        <v>696</v>
      </c>
      <c r="D504" s="43" t="s">
        <v>662</v>
      </c>
      <c r="E504" s="45" t="s">
        <v>1603</v>
      </c>
      <c r="F504" s="43" t="s">
        <v>662</v>
      </c>
      <c r="G504" s="47" t="s">
        <v>1573</v>
      </c>
      <c r="H504" s="43">
        <f>VLOOKUP(C504,'Diem giang vien'!$C$2:$L$425,10,0)</f>
        <v>5.92</v>
      </c>
      <c r="I504" s="43">
        <f t="shared" si="7"/>
        <v>7</v>
      </c>
    </row>
    <row r="505" spans="1:9" s="46" customFormat="1" x14ac:dyDescent="0.25">
      <c r="A505" s="42">
        <v>339</v>
      </c>
      <c r="B505" s="43" t="s">
        <v>697</v>
      </c>
      <c r="C505" s="44" t="s">
        <v>698</v>
      </c>
      <c r="D505" s="43" t="s">
        <v>662</v>
      </c>
      <c r="E505" s="45" t="s">
        <v>1603</v>
      </c>
      <c r="F505" s="43" t="s">
        <v>662</v>
      </c>
      <c r="G505" s="47" t="s">
        <v>1573</v>
      </c>
      <c r="H505" s="43">
        <f>VLOOKUP(C505,'Diem giang vien'!$C$2:$L$425,10,0)</f>
        <v>5.53</v>
      </c>
      <c r="I505" s="43">
        <f t="shared" si="7"/>
        <v>5</v>
      </c>
    </row>
    <row r="506" spans="1:9" s="46" customFormat="1" x14ac:dyDescent="0.25">
      <c r="A506" s="42">
        <v>340</v>
      </c>
      <c r="B506" s="43" t="s">
        <v>699</v>
      </c>
      <c r="C506" s="44" t="s">
        <v>700</v>
      </c>
      <c r="D506" s="43" t="s">
        <v>662</v>
      </c>
      <c r="E506" s="45" t="s">
        <v>1603</v>
      </c>
      <c r="F506" s="43" t="s">
        <v>662</v>
      </c>
      <c r="G506" s="47" t="s">
        <v>1573</v>
      </c>
      <c r="H506" s="43">
        <f>VLOOKUP(C506,'Diem giang vien'!$C$2:$L$425,10,0)</f>
        <v>5.92</v>
      </c>
      <c r="I506" s="43">
        <f t="shared" si="7"/>
        <v>7</v>
      </c>
    </row>
    <row r="507" spans="1:9" s="46" customFormat="1" x14ac:dyDescent="0.25">
      <c r="A507" s="42">
        <v>344</v>
      </c>
      <c r="B507" s="43" t="s">
        <v>701</v>
      </c>
      <c r="C507" s="44" t="s">
        <v>702</v>
      </c>
      <c r="D507" s="43" t="s">
        <v>662</v>
      </c>
      <c r="E507" s="45" t="s">
        <v>1603</v>
      </c>
      <c r="F507" s="43" t="s">
        <v>662</v>
      </c>
      <c r="G507" s="47" t="s">
        <v>1573</v>
      </c>
      <c r="H507" s="43">
        <f>VLOOKUP(C507,'Diem giang vien'!$C$2:$L$425,10,0)</f>
        <v>6.07</v>
      </c>
      <c r="I507" s="43">
        <f t="shared" si="7"/>
        <v>7</v>
      </c>
    </row>
    <row r="508" spans="1:9" s="46" customFormat="1" x14ac:dyDescent="0.25">
      <c r="A508" s="42">
        <v>347</v>
      </c>
      <c r="B508" s="43" t="s">
        <v>703</v>
      </c>
      <c r="C508" s="44" t="s">
        <v>704</v>
      </c>
      <c r="D508" s="43" t="s">
        <v>662</v>
      </c>
      <c r="E508" s="45" t="s">
        <v>1603</v>
      </c>
      <c r="F508" s="43" t="s">
        <v>662</v>
      </c>
      <c r="G508" s="47" t="s">
        <v>1573</v>
      </c>
      <c r="H508" s="43">
        <f>VLOOKUP(C508,'Diem giang vien'!$C$2:$L$425,10,0)</f>
        <v>6.06</v>
      </c>
      <c r="I508" s="43">
        <f t="shared" si="7"/>
        <v>7</v>
      </c>
    </row>
    <row r="509" spans="1:9" s="46" customFormat="1" x14ac:dyDescent="0.25">
      <c r="A509" s="42">
        <v>348</v>
      </c>
      <c r="B509" s="43" t="s">
        <v>705</v>
      </c>
      <c r="C509" s="44" t="s">
        <v>706</v>
      </c>
      <c r="D509" s="43" t="s">
        <v>662</v>
      </c>
      <c r="E509" s="45" t="s">
        <v>1603</v>
      </c>
      <c r="F509" s="43" t="s">
        <v>662</v>
      </c>
      <c r="G509" s="47" t="s">
        <v>1573</v>
      </c>
      <c r="H509" s="43">
        <f>VLOOKUP(C509,'Diem giang vien'!$C$2:$L$425,10,0)</f>
        <v>5.46</v>
      </c>
      <c r="I509" s="43">
        <f t="shared" si="7"/>
        <v>5</v>
      </c>
    </row>
    <row r="510" spans="1:9" s="46" customFormat="1" x14ac:dyDescent="0.25">
      <c r="A510" s="42">
        <v>352</v>
      </c>
      <c r="B510" s="43" t="s">
        <v>707</v>
      </c>
      <c r="C510" s="44" t="s">
        <v>708</v>
      </c>
      <c r="D510" s="43" t="s">
        <v>662</v>
      </c>
      <c r="E510" s="45" t="s">
        <v>1603</v>
      </c>
      <c r="F510" s="43" t="s">
        <v>662</v>
      </c>
      <c r="G510" s="47" t="s">
        <v>1573</v>
      </c>
      <c r="H510" s="43">
        <f>VLOOKUP(C510,'Diem giang vien'!$C$2:$L$425,10,0)</f>
        <v>5.86</v>
      </c>
      <c r="I510" s="43">
        <f t="shared" si="7"/>
        <v>5</v>
      </c>
    </row>
    <row r="511" spans="1:9" s="46" customFormat="1" x14ac:dyDescent="0.25">
      <c r="A511" s="42">
        <v>359</v>
      </c>
      <c r="B511" s="43" t="s">
        <v>709</v>
      </c>
      <c r="C511" s="44" t="s">
        <v>710</v>
      </c>
      <c r="D511" s="43" t="s">
        <v>662</v>
      </c>
      <c r="E511" s="45" t="s">
        <v>1603</v>
      </c>
      <c r="F511" s="43" t="s">
        <v>662</v>
      </c>
      <c r="G511" s="47" t="s">
        <v>1573</v>
      </c>
      <c r="H511" s="43">
        <f>VLOOKUP(C511,'Diem giang vien'!$C$2:$L$425,10,0)</f>
        <v>5.81</v>
      </c>
      <c r="I511" s="43">
        <f t="shared" si="7"/>
        <v>5</v>
      </c>
    </row>
    <row r="512" spans="1:9" s="46" customFormat="1" x14ac:dyDescent="0.25">
      <c r="A512" s="42">
        <v>332</v>
      </c>
      <c r="B512" s="43" t="s">
        <v>711</v>
      </c>
      <c r="C512" s="44" t="s">
        <v>712</v>
      </c>
      <c r="D512" s="43" t="s">
        <v>662</v>
      </c>
      <c r="E512" s="45" t="s">
        <v>1603</v>
      </c>
      <c r="F512" s="43" t="s">
        <v>662</v>
      </c>
      <c r="G512" s="47" t="s">
        <v>1574</v>
      </c>
      <c r="H512" s="43">
        <f>VLOOKUP(C512,'Diem giang vien'!$C$2:$L$425,10,0)</f>
        <v>6.01</v>
      </c>
      <c r="I512" s="43">
        <f t="shared" si="7"/>
        <v>7</v>
      </c>
    </row>
    <row r="513" spans="1:9" s="46" customFormat="1" x14ac:dyDescent="0.25">
      <c r="A513" s="42">
        <v>333</v>
      </c>
      <c r="B513" s="43" t="s">
        <v>713</v>
      </c>
      <c r="C513" s="44" t="s">
        <v>714</v>
      </c>
      <c r="D513" s="43" t="s">
        <v>662</v>
      </c>
      <c r="E513" s="45" t="s">
        <v>1603</v>
      </c>
      <c r="F513" s="43" t="s">
        <v>662</v>
      </c>
      <c r="G513" s="47" t="s">
        <v>1574</v>
      </c>
      <c r="H513" s="43">
        <f>VLOOKUP(C513,'Diem giang vien'!$C$2:$L$425,10,0)</f>
        <v>6.07</v>
      </c>
      <c r="I513" s="43">
        <f t="shared" si="7"/>
        <v>7</v>
      </c>
    </row>
    <row r="514" spans="1:9" s="46" customFormat="1" x14ac:dyDescent="0.25">
      <c r="A514" s="42">
        <v>341</v>
      </c>
      <c r="B514" s="43" t="s">
        <v>715</v>
      </c>
      <c r="C514" s="44" t="s">
        <v>716</v>
      </c>
      <c r="D514" s="43" t="s">
        <v>662</v>
      </c>
      <c r="E514" s="45" t="s">
        <v>1603</v>
      </c>
      <c r="F514" s="43" t="s">
        <v>662</v>
      </c>
      <c r="G514" s="47" t="s">
        <v>1574</v>
      </c>
      <c r="H514" s="43">
        <f>VLOOKUP(C514,'Diem giang vien'!$C$2:$L$425,10,0)</f>
        <v>6.07</v>
      </c>
      <c r="I514" s="43">
        <f t="shared" si="7"/>
        <v>7</v>
      </c>
    </row>
    <row r="515" spans="1:9" s="46" customFormat="1" x14ac:dyDescent="0.25">
      <c r="A515" s="42">
        <v>346</v>
      </c>
      <c r="B515" s="43" t="s">
        <v>717</v>
      </c>
      <c r="C515" s="44" t="s">
        <v>718</v>
      </c>
      <c r="D515" s="43" t="s">
        <v>662</v>
      </c>
      <c r="E515" s="45" t="s">
        <v>1603</v>
      </c>
      <c r="F515" s="43" t="s">
        <v>662</v>
      </c>
      <c r="G515" s="47" t="s">
        <v>1574</v>
      </c>
      <c r="H515" s="43">
        <f>VLOOKUP(C515,'Diem giang vien'!$C$2:$L$425,10,0)</f>
        <v>5.37</v>
      </c>
      <c r="I515" s="43">
        <f t="shared" si="7"/>
        <v>5</v>
      </c>
    </row>
    <row r="516" spans="1:9" s="89" customFormat="1" x14ac:dyDescent="0.25">
      <c r="A516" s="84">
        <v>356</v>
      </c>
      <c r="B516" s="85" t="s">
        <v>719</v>
      </c>
      <c r="C516" s="86" t="s">
        <v>720</v>
      </c>
      <c r="D516" s="43" t="s">
        <v>662</v>
      </c>
      <c r="E516" s="87" t="s">
        <v>1603</v>
      </c>
      <c r="F516" s="85" t="s">
        <v>662</v>
      </c>
      <c r="G516" s="88" t="s">
        <v>1574</v>
      </c>
      <c r="H516" s="43">
        <f>VLOOKUP(C516,'Diem giang vien'!$C$2:$L$425,10,0)</f>
        <v>6.07</v>
      </c>
      <c r="I516" s="43">
        <f t="shared" ref="I516:I579" si="8">IF(H516&gt;=5.9,7,IF(AND(H516&lt;5.9,H516&gt;=5.2),5,IF(AND(H516&lt;5.2,H516&gt;=4.5),3,0)))</f>
        <v>7</v>
      </c>
    </row>
    <row r="517" spans="1:9" s="46" customFormat="1" x14ac:dyDescent="0.25">
      <c r="A517" s="42">
        <v>357</v>
      </c>
      <c r="B517" s="43" t="s">
        <v>721</v>
      </c>
      <c r="C517" s="44" t="s">
        <v>722</v>
      </c>
      <c r="D517" s="43" t="s">
        <v>662</v>
      </c>
      <c r="E517" s="45" t="s">
        <v>1603</v>
      </c>
      <c r="F517" s="43" t="s">
        <v>662</v>
      </c>
      <c r="G517" s="47" t="s">
        <v>1574</v>
      </c>
      <c r="H517" s="43">
        <f>VLOOKUP(C517,'Diem giang vien'!$C$2:$L$425,10,0)</f>
        <v>6.07</v>
      </c>
      <c r="I517" s="43">
        <f t="shared" si="8"/>
        <v>7</v>
      </c>
    </row>
    <row r="518" spans="1:9" s="46" customFormat="1" x14ac:dyDescent="0.25">
      <c r="A518" s="42">
        <v>365</v>
      </c>
      <c r="B518" s="43" t="s">
        <v>723</v>
      </c>
      <c r="C518" s="44" t="s">
        <v>724</v>
      </c>
      <c r="D518" s="43" t="s">
        <v>662</v>
      </c>
      <c r="E518" s="45" t="s">
        <v>1603</v>
      </c>
      <c r="F518" s="43" t="s">
        <v>662</v>
      </c>
      <c r="G518" s="47" t="s">
        <v>1574</v>
      </c>
      <c r="H518" s="43">
        <f>VLOOKUP(C518,'Diem giang vien'!$C$2:$L$425,10,0)</f>
        <v>6.15</v>
      </c>
      <c r="I518" s="43">
        <f t="shared" si="8"/>
        <v>7</v>
      </c>
    </row>
    <row r="519" spans="1:9" s="46" customFormat="1" x14ac:dyDescent="0.25">
      <c r="A519" s="42">
        <v>367</v>
      </c>
      <c r="B519" s="43" t="s">
        <v>725</v>
      </c>
      <c r="C519" s="44" t="s">
        <v>726</v>
      </c>
      <c r="D519" s="43" t="s">
        <v>662</v>
      </c>
      <c r="E519" s="45" t="s">
        <v>1603</v>
      </c>
      <c r="F519" s="43" t="s">
        <v>662</v>
      </c>
      <c r="G519" s="47" t="s">
        <v>1574</v>
      </c>
      <c r="H519" s="43">
        <f>VLOOKUP(C519,'Diem giang vien'!$C$2:$L$425,10,0)</f>
        <v>5.96</v>
      </c>
      <c r="I519" s="43">
        <f t="shared" si="8"/>
        <v>7</v>
      </c>
    </row>
    <row r="520" spans="1:9" s="46" customFormat="1" x14ac:dyDescent="0.25">
      <c r="A520" s="42">
        <v>370</v>
      </c>
      <c r="B520" s="43" t="s">
        <v>727</v>
      </c>
      <c r="C520" s="44" t="s">
        <v>728</v>
      </c>
      <c r="D520" s="43" t="s">
        <v>662</v>
      </c>
      <c r="E520" s="45" t="s">
        <v>1603</v>
      </c>
      <c r="F520" s="43" t="s">
        <v>662</v>
      </c>
      <c r="G520" s="47" t="s">
        <v>1574</v>
      </c>
      <c r="H520" s="43">
        <f>VLOOKUP(C520,'Diem giang vien'!$C$2:$L$425,10,0)</f>
        <v>6.06</v>
      </c>
      <c r="I520" s="43">
        <f t="shared" si="8"/>
        <v>7</v>
      </c>
    </row>
    <row r="521" spans="1:9" s="46" customFormat="1" x14ac:dyDescent="0.25">
      <c r="A521" s="42">
        <v>328</v>
      </c>
      <c r="B521" s="43" t="s">
        <v>729</v>
      </c>
      <c r="C521" s="44" t="s">
        <v>730</v>
      </c>
      <c r="D521" s="43" t="s">
        <v>662</v>
      </c>
      <c r="E521" s="45" t="s">
        <v>1603</v>
      </c>
      <c r="F521" s="43" t="s">
        <v>662</v>
      </c>
      <c r="G521" s="47" t="s">
        <v>1575</v>
      </c>
      <c r="H521" s="43">
        <f>VLOOKUP(C521,'Diem giang vien'!$C$2:$L$425,10,0)</f>
        <v>5.91</v>
      </c>
      <c r="I521" s="43">
        <f t="shared" si="8"/>
        <v>7</v>
      </c>
    </row>
    <row r="522" spans="1:9" s="46" customFormat="1" x14ac:dyDescent="0.25">
      <c r="A522" s="42">
        <v>342</v>
      </c>
      <c r="B522" s="43" t="s">
        <v>731</v>
      </c>
      <c r="C522" s="44" t="s">
        <v>732</v>
      </c>
      <c r="D522" s="43" t="s">
        <v>662</v>
      </c>
      <c r="E522" s="45" t="s">
        <v>1603</v>
      </c>
      <c r="F522" s="43" t="s">
        <v>662</v>
      </c>
      <c r="G522" s="47" t="s">
        <v>1575</v>
      </c>
      <c r="H522" s="43">
        <f>VLOOKUP(C522,'Diem giang vien'!$C$2:$L$425,10,0)</f>
        <v>5.89</v>
      </c>
      <c r="I522" s="43">
        <f t="shared" si="8"/>
        <v>5</v>
      </c>
    </row>
    <row r="523" spans="1:9" s="46" customFormat="1" x14ac:dyDescent="0.25">
      <c r="A523" s="42">
        <v>355</v>
      </c>
      <c r="B523" s="43" t="s">
        <v>733</v>
      </c>
      <c r="C523" s="44" t="s">
        <v>734</v>
      </c>
      <c r="D523" s="43" t="s">
        <v>662</v>
      </c>
      <c r="E523" s="45" t="s">
        <v>1603</v>
      </c>
      <c r="F523" s="43" t="s">
        <v>662</v>
      </c>
      <c r="G523" s="47" t="s">
        <v>1575</v>
      </c>
      <c r="H523" s="43">
        <f>VLOOKUP(C523,'Diem giang vien'!$C$2:$L$425,10,0)</f>
        <v>5.95</v>
      </c>
      <c r="I523" s="43">
        <f t="shared" si="8"/>
        <v>7</v>
      </c>
    </row>
    <row r="524" spans="1:9" s="46" customFormat="1" x14ac:dyDescent="0.25">
      <c r="A524" s="42">
        <v>363</v>
      </c>
      <c r="B524" s="43" t="s">
        <v>735</v>
      </c>
      <c r="C524" s="44" t="s">
        <v>736</v>
      </c>
      <c r="D524" s="43" t="s">
        <v>662</v>
      </c>
      <c r="E524" s="45" t="s">
        <v>1603</v>
      </c>
      <c r="F524" s="43" t="s">
        <v>662</v>
      </c>
      <c r="G524" s="47" t="s">
        <v>1575</v>
      </c>
      <c r="H524" s="43">
        <f>VLOOKUP(C524,'Diem giang vien'!$C$2:$L$425,10,0)</f>
        <v>6.06</v>
      </c>
      <c r="I524" s="43">
        <f t="shared" si="8"/>
        <v>7</v>
      </c>
    </row>
    <row r="525" spans="1:9" s="46" customFormat="1" x14ac:dyDescent="0.25">
      <c r="A525" s="42">
        <v>330</v>
      </c>
      <c r="B525" s="43" t="s">
        <v>737</v>
      </c>
      <c r="C525" s="44" t="s">
        <v>738</v>
      </c>
      <c r="D525" s="43" t="s">
        <v>662</v>
      </c>
      <c r="E525" s="45" t="s">
        <v>1603</v>
      </c>
      <c r="F525" s="43" t="s">
        <v>662</v>
      </c>
      <c r="G525" s="47" t="s">
        <v>1576</v>
      </c>
      <c r="H525" s="43">
        <f>VLOOKUP(C525,'Diem giang vien'!$C$2:$L$425,10,0)</f>
        <v>6.02</v>
      </c>
      <c r="I525" s="43">
        <f t="shared" si="8"/>
        <v>7</v>
      </c>
    </row>
    <row r="526" spans="1:9" s="46" customFormat="1" x14ac:dyDescent="0.25">
      <c r="A526" s="42">
        <v>331</v>
      </c>
      <c r="B526" s="43" t="s">
        <v>739</v>
      </c>
      <c r="C526" s="44" t="s">
        <v>740</v>
      </c>
      <c r="D526" s="43" t="s">
        <v>662</v>
      </c>
      <c r="E526" s="45" t="s">
        <v>1603</v>
      </c>
      <c r="F526" s="43" t="s">
        <v>662</v>
      </c>
      <c r="G526" s="47" t="s">
        <v>1576</v>
      </c>
      <c r="H526" s="43">
        <f>VLOOKUP(C526,'Diem giang vien'!$C$2:$L$425,10,0)</f>
        <v>5.82</v>
      </c>
      <c r="I526" s="43">
        <f t="shared" si="8"/>
        <v>5</v>
      </c>
    </row>
    <row r="527" spans="1:9" s="46" customFormat="1" x14ac:dyDescent="0.25">
      <c r="A527" s="42">
        <v>338</v>
      </c>
      <c r="B527" s="43" t="s">
        <v>741</v>
      </c>
      <c r="C527" s="44" t="s">
        <v>742</v>
      </c>
      <c r="D527" s="43" t="s">
        <v>662</v>
      </c>
      <c r="E527" s="45" t="s">
        <v>1603</v>
      </c>
      <c r="F527" s="43" t="s">
        <v>662</v>
      </c>
      <c r="G527" s="47" t="s">
        <v>1576</v>
      </c>
      <c r="H527" s="43">
        <f>VLOOKUP(C527,'Diem giang vien'!$C$2:$L$425,10,0)</f>
        <v>6.13</v>
      </c>
      <c r="I527" s="43">
        <f t="shared" si="8"/>
        <v>7</v>
      </c>
    </row>
    <row r="528" spans="1:9" s="89" customFormat="1" x14ac:dyDescent="0.25">
      <c r="A528" s="84">
        <v>358</v>
      </c>
      <c r="B528" s="85" t="s">
        <v>743</v>
      </c>
      <c r="C528" s="86" t="s">
        <v>744</v>
      </c>
      <c r="D528" s="43" t="s">
        <v>662</v>
      </c>
      <c r="E528" s="87" t="s">
        <v>1603</v>
      </c>
      <c r="F528" s="85" t="s">
        <v>662</v>
      </c>
      <c r="G528" s="88" t="s">
        <v>1576</v>
      </c>
      <c r="H528" s="43">
        <f>VLOOKUP(C528,'Diem giang vien'!$C$2:$L$425,10,0)</f>
        <v>5.86</v>
      </c>
      <c r="I528" s="43">
        <f t="shared" si="8"/>
        <v>5</v>
      </c>
    </row>
    <row r="529" spans="1:9" s="46" customFormat="1" x14ac:dyDescent="0.25">
      <c r="A529" s="42">
        <v>361</v>
      </c>
      <c r="B529" s="43" t="s">
        <v>745</v>
      </c>
      <c r="C529" s="44" t="s">
        <v>746</v>
      </c>
      <c r="D529" s="43" t="s">
        <v>662</v>
      </c>
      <c r="E529" s="45" t="s">
        <v>1603</v>
      </c>
      <c r="F529" s="43" t="s">
        <v>662</v>
      </c>
      <c r="G529" s="47" t="s">
        <v>1576</v>
      </c>
      <c r="H529" s="43">
        <f>VLOOKUP(C529,'Diem giang vien'!$C$2:$L$425,10,0)</f>
        <v>5.2</v>
      </c>
      <c r="I529" s="43">
        <f t="shared" si="8"/>
        <v>5</v>
      </c>
    </row>
    <row r="530" spans="1:9" s="89" customFormat="1" x14ac:dyDescent="0.25">
      <c r="A530" s="84">
        <v>368</v>
      </c>
      <c r="B530" s="85" t="s">
        <v>747</v>
      </c>
      <c r="C530" s="86" t="s">
        <v>748</v>
      </c>
      <c r="D530" s="43" t="s">
        <v>662</v>
      </c>
      <c r="E530" s="87" t="s">
        <v>1603</v>
      </c>
      <c r="F530" s="85" t="s">
        <v>662</v>
      </c>
      <c r="G530" s="88" t="s">
        <v>1576</v>
      </c>
      <c r="H530" s="43">
        <f>VLOOKUP(C530,'Diem giang vien'!$C$2:$L$425,10,0)</f>
        <v>5.96</v>
      </c>
      <c r="I530" s="43">
        <f t="shared" si="8"/>
        <v>7</v>
      </c>
    </row>
    <row r="531" spans="1:9" s="46" customFormat="1" x14ac:dyDescent="0.25">
      <c r="A531" s="42">
        <v>369</v>
      </c>
      <c r="B531" s="43" t="s">
        <v>749</v>
      </c>
      <c r="C531" s="44" t="s">
        <v>750</v>
      </c>
      <c r="D531" s="43" t="s">
        <v>662</v>
      </c>
      <c r="E531" s="45" t="s">
        <v>1603</v>
      </c>
      <c r="F531" s="43" t="s">
        <v>662</v>
      </c>
      <c r="G531" s="47" t="s">
        <v>1576</v>
      </c>
      <c r="H531" s="43">
        <f>VLOOKUP(C531,'Diem giang vien'!$C$2:$L$425,10,0)</f>
        <v>6.21</v>
      </c>
      <c r="I531" s="43">
        <f t="shared" si="8"/>
        <v>7</v>
      </c>
    </row>
    <row r="532" spans="1:9" s="46" customFormat="1" x14ac:dyDescent="0.25">
      <c r="A532" s="42">
        <v>373</v>
      </c>
      <c r="B532" s="43" t="s">
        <v>751</v>
      </c>
      <c r="C532" s="44" t="s">
        <v>752</v>
      </c>
      <c r="D532" s="43" t="s">
        <v>662</v>
      </c>
      <c r="E532" s="45" t="s">
        <v>1603</v>
      </c>
      <c r="F532" s="43" t="s">
        <v>662</v>
      </c>
      <c r="G532" s="47" t="s">
        <v>1576</v>
      </c>
      <c r="H532" s="43">
        <f>VLOOKUP(C532,'Diem giang vien'!$C$2:$L$425,10,0)</f>
        <v>6.45</v>
      </c>
      <c r="I532" s="43">
        <f t="shared" si="8"/>
        <v>7</v>
      </c>
    </row>
    <row r="533" spans="1:9" s="46" customFormat="1" x14ac:dyDescent="0.25">
      <c r="A533" s="42">
        <v>726</v>
      </c>
      <c r="B533" s="43" t="s">
        <v>757</v>
      </c>
      <c r="C533" s="44" t="s">
        <v>758</v>
      </c>
      <c r="D533" s="43" t="s">
        <v>229</v>
      </c>
      <c r="E533" s="45" t="s">
        <v>1603</v>
      </c>
      <c r="F533" s="43" t="s">
        <v>662</v>
      </c>
      <c r="G533" s="47"/>
      <c r="H533" s="43">
        <f>VLOOKUP(C533,'Diem giang vien'!$C$2:$L$425,10,0)</f>
        <v>6.12</v>
      </c>
      <c r="I533" s="43">
        <f t="shared" si="8"/>
        <v>7</v>
      </c>
    </row>
    <row r="534" spans="1:9" s="46" customFormat="1" x14ac:dyDescent="0.25">
      <c r="A534" s="42">
        <v>379</v>
      </c>
      <c r="B534" s="43" t="s">
        <v>759</v>
      </c>
      <c r="C534" s="44" t="s">
        <v>760</v>
      </c>
      <c r="D534" s="43" t="s">
        <v>761</v>
      </c>
      <c r="E534" s="45" t="s">
        <v>1603</v>
      </c>
      <c r="F534" s="43" t="s">
        <v>761</v>
      </c>
      <c r="G534" s="47" t="s">
        <v>1577</v>
      </c>
      <c r="H534" s="43">
        <f>VLOOKUP(C534,'Diem giang vien'!$C$2:$L$425,10,0)</f>
        <v>6.2</v>
      </c>
      <c r="I534" s="43">
        <f t="shared" si="8"/>
        <v>7</v>
      </c>
    </row>
    <row r="535" spans="1:9" s="46" customFormat="1" x14ac:dyDescent="0.25">
      <c r="A535" s="42">
        <v>385</v>
      </c>
      <c r="B535" s="43" t="s">
        <v>762</v>
      </c>
      <c r="C535" s="44" t="s">
        <v>763</v>
      </c>
      <c r="D535" s="43" t="s">
        <v>761</v>
      </c>
      <c r="E535" s="45" t="s">
        <v>1603</v>
      </c>
      <c r="F535" s="43" t="s">
        <v>761</v>
      </c>
      <c r="G535" s="47" t="s">
        <v>1577</v>
      </c>
      <c r="H535" s="43">
        <f>VLOOKUP(C535,'Diem giang vien'!$C$2:$L$425,10,0)</f>
        <v>5.92</v>
      </c>
      <c r="I535" s="43">
        <f t="shared" si="8"/>
        <v>7</v>
      </c>
    </row>
    <row r="536" spans="1:9" s="46" customFormat="1" x14ac:dyDescent="0.25">
      <c r="A536" s="42">
        <v>391</v>
      </c>
      <c r="B536" s="43" t="s">
        <v>764</v>
      </c>
      <c r="C536" s="44" t="s">
        <v>765</v>
      </c>
      <c r="D536" s="43" t="s">
        <v>761</v>
      </c>
      <c r="E536" s="45" t="s">
        <v>1603</v>
      </c>
      <c r="F536" s="43" t="s">
        <v>761</v>
      </c>
      <c r="G536" s="47" t="s">
        <v>1577</v>
      </c>
      <c r="H536" s="43">
        <f>VLOOKUP(C536,'Diem giang vien'!$C$2:$L$425,10,0)</f>
        <v>5.96</v>
      </c>
      <c r="I536" s="43">
        <f t="shared" si="8"/>
        <v>7</v>
      </c>
    </row>
    <row r="537" spans="1:9" s="89" customFormat="1" x14ac:dyDescent="0.25">
      <c r="A537" s="84">
        <v>395</v>
      </c>
      <c r="B537" s="85" t="s">
        <v>766</v>
      </c>
      <c r="C537" s="86" t="s">
        <v>767</v>
      </c>
      <c r="D537" s="43" t="s">
        <v>761</v>
      </c>
      <c r="E537" s="87" t="s">
        <v>1603</v>
      </c>
      <c r="F537" s="85" t="s">
        <v>761</v>
      </c>
      <c r="G537" s="88" t="s">
        <v>1577</v>
      </c>
      <c r="H537" s="43">
        <f>VLOOKUP(C537,'Diem giang vien'!$C$2:$L$425,10,0)</f>
        <v>6.02</v>
      </c>
      <c r="I537" s="43">
        <f t="shared" si="8"/>
        <v>7</v>
      </c>
    </row>
    <row r="538" spans="1:9" s="46" customFormat="1" x14ac:dyDescent="0.25">
      <c r="A538" s="42">
        <v>400</v>
      </c>
      <c r="B538" s="43" t="s">
        <v>768</v>
      </c>
      <c r="C538" s="44" t="s">
        <v>769</v>
      </c>
      <c r="D538" s="43" t="s">
        <v>761</v>
      </c>
      <c r="E538" s="45" t="s">
        <v>1603</v>
      </c>
      <c r="F538" s="43" t="s">
        <v>761</v>
      </c>
      <c r="G538" s="47" t="s">
        <v>1577</v>
      </c>
      <c r="H538" s="43">
        <f>VLOOKUP(C538,'Diem giang vien'!$C$2:$L$425,10,0)</f>
        <v>5.68</v>
      </c>
      <c r="I538" s="43">
        <f t="shared" si="8"/>
        <v>5</v>
      </c>
    </row>
    <row r="539" spans="1:9" s="95" customFormat="1" x14ac:dyDescent="0.25">
      <c r="A539" s="96">
        <v>408</v>
      </c>
      <c r="B539" s="97" t="s">
        <v>770</v>
      </c>
      <c r="C539" s="98" t="s">
        <v>771</v>
      </c>
      <c r="D539" s="55" t="s">
        <v>761</v>
      </c>
      <c r="E539" s="93" t="s">
        <v>1603</v>
      </c>
      <c r="F539" s="97" t="s">
        <v>761</v>
      </c>
      <c r="G539" s="99" t="s">
        <v>1577</v>
      </c>
      <c r="H539" s="91">
        <v>5.96</v>
      </c>
      <c r="I539" s="43">
        <f t="shared" si="8"/>
        <v>7</v>
      </c>
    </row>
    <row r="540" spans="1:9" s="89" customFormat="1" x14ac:dyDescent="0.25">
      <c r="A540" s="84">
        <v>374</v>
      </c>
      <c r="B540" s="85" t="s">
        <v>772</v>
      </c>
      <c r="C540" s="86" t="s">
        <v>773</v>
      </c>
      <c r="D540" s="43" t="s">
        <v>761</v>
      </c>
      <c r="E540" s="87" t="s">
        <v>1603</v>
      </c>
      <c r="F540" s="85" t="s">
        <v>761</v>
      </c>
      <c r="G540" s="88" t="s">
        <v>1578</v>
      </c>
      <c r="H540" s="43">
        <f>VLOOKUP(C540,'Diem giang vien'!$C$2:$L$425,10,0)</f>
        <v>5.91</v>
      </c>
      <c r="I540" s="43">
        <f t="shared" si="8"/>
        <v>7</v>
      </c>
    </row>
    <row r="541" spans="1:9" s="46" customFormat="1" x14ac:dyDescent="0.25">
      <c r="A541" s="42">
        <v>389</v>
      </c>
      <c r="B541" s="43" t="s">
        <v>774</v>
      </c>
      <c r="C541" s="44" t="s">
        <v>775</v>
      </c>
      <c r="D541" s="43" t="s">
        <v>761</v>
      </c>
      <c r="E541" s="45" t="s">
        <v>1603</v>
      </c>
      <c r="F541" s="43" t="s">
        <v>761</v>
      </c>
      <c r="G541" s="47" t="s">
        <v>1578</v>
      </c>
      <c r="H541" s="43">
        <f>VLOOKUP(C541,'Diem giang vien'!$C$2:$L$425,10,0)</f>
        <v>5.16</v>
      </c>
      <c r="I541" s="43">
        <f t="shared" si="8"/>
        <v>3</v>
      </c>
    </row>
    <row r="542" spans="1:9" s="46" customFormat="1" x14ac:dyDescent="0.25">
      <c r="A542" s="42">
        <v>392</v>
      </c>
      <c r="B542" s="43" t="s">
        <v>776</v>
      </c>
      <c r="C542" s="44" t="s">
        <v>777</v>
      </c>
      <c r="D542" s="43" t="s">
        <v>761</v>
      </c>
      <c r="E542" s="45" t="s">
        <v>1603</v>
      </c>
      <c r="F542" s="43" t="s">
        <v>761</v>
      </c>
      <c r="G542" s="47" t="s">
        <v>1578</v>
      </c>
      <c r="H542" s="43">
        <f>VLOOKUP(C542,'Diem giang vien'!$C$2:$L$425,10,0)</f>
        <v>5.9</v>
      </c>
      <c r="I542" s="43">
        <f t="shared" si="8"/>
        <v>7</v>
      </c>
    </row>
    <row r="543" spans="1:9" s="46" customFormat="1" x14ac:dyDescent="0.25">
      <c r="A543" s="42">
        <v>393</v>
      </c>
      <c r="B543" s="43" t="s">
        <v>778</v>
      </c>
      <c r="C543" s="44" t="s">
        <v>779</v>
      </c>
      <c r="D543" s="43" t="s">
        <v>761</v>
      </c>
      <c r="E543" s="45" t="s">
        <v>1603</v>
      </c>
      <c r="F543" s="43" t="s">
        <v>761</v>
      </c>
      <c r="G543" s="47" t="s">
        <v>1578</v>
      </c>
      <c r="H543" s="43">
        <f>VLOOKUP(C543,'Diem giang vien'!$C$2:$L$425,10,0)</f>
        <v>6.04</v>
      </c>
      <c r="I543" s="43">
        <f t="shared" si="8"/>
        <v>7</v>
      </c>
    </row>
    <row r="544" spans="1:9" s="46" customFormat="1" x14ac:dyDescent="0.25">
      <c r="A544" s="42">
        <v>401</v>
      </c>
      <c r="B544" s="43" t="s">
        <v>780</v>
      </c>
      <c r="C544" s="44" t="s">
        <v>781</v>
      </c>
      <c r="D544" s="43" t="s">
        <v>761</v>
      </c>
      <c r="E544" s="45" t="s">
        <v>1603</v>
      </c>
      <c r="F544" s="43" t="s">
        <v>761</v>
      </c>
      <c r="G544" s="47" t="s">
        <v>1578</v>
      </c>
      <c r="H544" s="43">
        <f>VLOOKUP(C544,'Diem giang vien'!$C$2:$L$425,10,0)</f>
        <v>5.62</v>
      </c>
      <c r="I544" s="43">
        <f t="shared" si="8"/>
        <v>5</v>
      </c>
    </row>
    <row r="545" spans="1:9" s="89" customFormat="1" x14ac:dyDescent="0.25">
      <c r="A545" s="84">
        <v>404</v>
      </c>
      <c r="B545" s="85" t="s">
        <v>782</v>
      </c>
      <c r="C545" s="86" t="s">
        <v>783</v>
      </c>
      <c r="D545" s="43" t="s">
        <v>761</v>
      </c>
      <c r="E545" s="87" t="s">
        <v>1603</v>
      </c>
      <c r="F545" s="85" t="s">
        <v>761</v>
      </c>
      <c r="G545" s="88" t="s">
        <v>1578</v>
      </c>
      <c r="H545" s="43">
        <f>VLOOKUP(C545,'Diem giang vien'!$C$2:$L$425,10,0)</f>
        <v>5.89</v>
      </c>
      <c r="I545" s="43">
        <f t="shared" si="8"/>
        <v>5</v>
      </c>
    </row>
    <row r="546" spans="1:9" s="46" customFormat="1" x14ac:dyDescent="0.25">
      <c r="A546" s="42">
        <v>376</v>
      </c>
      <c r="B546" s="43" t="s">
        <v>784</v>
      </c>
      <c r="C546" s="44" t="s">
        <v>785</v>
      </c>
      <c r="D546" s="43" t="s">
        <v>761</v>
      </c>
      <c r="E546" s="45" t="s">
        <v>1603</v>
      </c>
      <c r="F546" s="43" t="s">
        <v>761</v>
      </c>
      <c r="G546" s="47" t="s">
        <v>1579</v>
      </c>
      <c r="H546" s="43">
        <f>VLOOKUP(C546,'Diem giang vien'!$C$2:$L$425,10,0)</f>
        <v>6.21</v>
      </c>
      <c r="I546" s="43">
        <f t="shared" si="8"/>
        <v>7</v>
      </c>
    </row>
    <row r="547" spans="1:9" s="46" customFormat="1" x14ac:dyDescent="0.25">
      <c r="A547" s="42">
        <v>380</v>
      </c>
      <c r="B547" s="43" t="s">
        <v>786</v>
      </c>
      <c r="C547" s="44" t="s">
        <v>787</v>
      </c>
      <c r="D547" s="43" t="s">
        <v>761</v>
      </c>
      <c r="E547" s="45" t="s">
        <v>1603</v>
      </c>
      <c r="F547" s="43" t="s">
        <v>761</v>
      </c>
      <c r="G547" s="47" t="s">
        <v>1579</v>
      </c>
      <c r="H547" s="43">
        <f>VLOOKUP(C547,'Diem giang vien'!$C$2:$L$425,10,0)</f>
        <v>5.61</v>
      </c>
      <c r="I547" s="43">
        <f t="shared" si="8"/>
        <v>5</v>
      </c>
    </row>
    <row r="548" spans="1:9" s="46" customFormat="1" x14ac:dyDescent="0.25">
      <c r="A548" s="42">
        <v>386</v>
      </c>
      <c r="B548" s="43" t="s">
        <v>788</v>
      </c>
      <c r="C548" s="44" t="s">
        <v>789</v>
      </c>
      <c r="D548" s="43" t="s">
        <v>761</v>
      </c>
      <c r="E548" s="45" t="s">
        <v>1603</v>
      </c>
      <c r="F548" s="43" t="s">
        <v>761</v>
      </c>
      <c r="G548" s="47" t="s">
        <v>1579</v>
      </c>
      <c r="H548" s="43">
        <f>VLOOKUP(C548,'Diem giang vien'!$C$2:$L$425,10,0)</f>
        <v>6.24</v>
      </c>
      <c r="I548" s="43">
        <f t="shared" si="8"/>
        <v>7</v>
      </c>
    </row>
    <row r="549" spans="1:9" s="46" customFormat="1" x14ac:dyDescent="0.25">
      <c r="A549" s="42">
        <v>396</v>
      </c>
      <c r="B549" s="43" t="s">
        <v>790</v>
      </c>
      <c r="C549" s="44" t="s">
        <v>791</v>
      </c>
      <c r="D549" s="43" t="s">
        <v>761</v>
      </c>
      <c r="E549" s="45" t="s">
        <v>1603</v>
      </c>
      <c r="F549" s="43" t="s">
        <v>761</v>
      </c>
      <c r="G549" s="47" t="s">
        <v>1579</v>
      </c>
      <c r="H549" s="43">
        <f>VLOOKUP(C549,'Diem giang vien'!$C$2:$L$425,10,0)</f>
        <v>5.94</v>
      </c>
      <c r="I549" s="43">
        <f t="shared" si="8"/>
        <v>7</v>
      </c>
    </row>
    <row r="550" spans="1:9" s="46" customFormat="1" x14ac:dyDescent="0.25">
      <c r="A550" s="42">
        <v>398</v>
      </c>
      <c r="B550" s="43" t="s">
        <v>792</v>
      </c>
      <c r="C550" s="44" t="s">
        <v>793</v>
      </c>
      <c r="D550" s="43" t="s">
        <v>761</v>
      </c>
      <c r="E550" s="45" t="s">
        <v>1603</v>
      </c>
      <c r="F550" s="43" t="s">
        <v>761</v>
      </c>
      <c r="G550" s="47" t="s">
        <v>1579</v>
      </c>
      <c r="H550" s="43">
        <f>VLOOKUP(C550,'Diem giang vien'!$C$2:$L$425,10,0)</f>
        <v>6.16</v>
      </c>
      <c r="I550" s="43">
        <f t="shared" si="8"/>
        <v>7</v>
      </c>
    </row>
    <row r="551" spans="1:9" s="46" customFormat="1" x14ac:dyDescent="0.25">
      <c r="A551" s="42">
        <v>375</v>
      </c>
      <c r="B551" s="43" t="s">
        <v>794</v>
      </c>
      <c r="C551" s="44" t="s">
        <v>795</v>
      </c>
      <c r="D551" s="43" t="s">
        <v>761</v>
      </c>
      <c r="E551" s="45" t="s">
        <v>1603</v>
      </c>
      <c r="F551" s="43" t="s">
        <v>761</v>
      </c>
      <c r="G551" s="47" t="s">
        <v>1580</v>
      </c>
      <c r="H551" s="43">
        <f>VLOOKUP(C551,'Diem giang vien'!$C$2:$L$425,10,0)</f>
        <v>5.84</v>
      </c>
      <c r="I551" s="43">
        <f t="shared" si="8"/>
        <v>5</v>
      </c>
    </row>
    <row r="552" spans="1:9" s="46" customFormat="1" x14ac:dyDescent="0.25">
      <c r="A552" s="42">
        <v>381</v>
      </c>
      <c r="B552" s="43" t="s">
        <v>796</v>
      </c>
      <c r="C552" s="44" t="s">
        <v>797</v>
      </c>
      <c r="D552" s="43" t="s">
        <v>761</v>
      </c>
      <c r="E552" s="45" t="s">
        <v>1603</v>
      </c>
      <c r="F552" s="43" t="s">
        <v>761</v>
      </c>
      <c r="G552" s="47" t="s">
        <v>1580</v>
      </c>
      <c r="H552" s="43">
        <f>VLOOKUP(C552,'Diem giang vien'!$C$2:$L$425,10,0)</f>
        <v>4.95</v>
      </c>
      <c r="I552" s="43">
        <f t="shared" si="8"/>
        <v>3</v>
      </c>
    </row>
    <row r="553" spans="1:9" s="46" customFormat="1" x14ac:dyDescent="0.25">
      <c r="A553" s="42">
        <v>384</v>
      </c>
      <c r="B553" s="43" t="s">
        <v>798</v>
      </c>
      <c r="C553" s="44" t="s">
        <v>799</v>
      </c>
      <c r="D553" s="43" t="s">
        <v>761</v>
      </c>
      <c r="E553" s="45" t="s">
        <v>1603</v>
      </c>
      <c r="F553" s="43" t="s">
        <v>761</v>
      </c>
      <c r="G553" s="47" t="s">
        <v>1580</v>
      </c>
      <c r="H553" s="43">
        <f>VLOOKUP(C553,'Diem giang vien'!$C$2:$L$425,10,0)</f>
        <v>5.37</v>
      </c>
      <c r="I553" s="43">
        <f t="shared" si="8"/>
        <v>5</v>
      </c>
    </row>
    <row r="554" spans="1:9" s="46" customFormat="1" x14ac:dyDescent="0.25">
      <c r="A554" s="42">
        <v>387</v>
      </c>
      <c r="B554" s="43" t="s">
        <v>800</v>
      </c>
      <c r="C554" s="44" t="s">
        <v>801</v>
      </c>
      <c r="D554" s="43" t="s">
        <v>761</v>
      </c>
      <c r="E554" s="45" t="s">
        <v>1603</v>
      </c>
      <c r="F554" s="43" t="s">
        <v>761</v>
      </c>
      <c r="G554" s="47" t="s">
        <v>1580</v>
      </c>
      <c r="H554" s="43">
        <f>VLOOKUP(C554,'Diem giang vien'!$C$2:$L$425,10,0)</f>
        <v>5.35</v>
      </c>
      <c r="I554" s="43">
        <f t="shared" si="8"/>
        <v>5</v>
      </c>
    </row>
    <row r="555" spans="1:9" s="46" customFormat="1" x14ac:dyDescent="0.25">
      <c r="A555" s="42">
        <v>388</v>
      </c>
      <c r="B555" s="43" t="s">
        <v>802</v>
      </c>
      <c r="C555" s="44" t="s">
        <v>803</v>
      </c>
      <c r="D555" s="43" t="s">
        <v>761</v>
      </c>
      <c r="E555" s="45" t="s">
        <v>1603</v>
      </c>
      <c r="F555" s="43" t="s">
        <v>761</v>
      </c>
      <c r="G555" s="47" t="s">
        <v>1580</v>
      </c>
      <c r="H555" s="43">
        <f>VLOOKUP(C555,'Diem giang vien'!$C$2:$L$425,10,0)</f>
        <v>5.93</v>
      </c>
      <c r="I555" s="43">
        <f t="shared" si="8"/>
        <v>7</v>
      </c>
    </row>
    <row r="556" spans="1:9" s="46" customFormat="1" x14ac:dyDescent="0.25">
      <c r="A556" s="42">
        <v>390</v>
      </c>
      <c r="B556" s="43" t="s">
        <v>804</v>
      </c>
      <c r="C556" s="44" t="s">
        <v>805</v>
      </c>
      <c r="D556" s="43" t="s">
        <v>761</v>
      </c>
      <c r="E556" s="45" t="s">
        <v>1603</v>
      </c>
      <c r="F556" s="43" t="s">
        <v>761</v>
      </c>
      <c r="G556" s="47" t="s">
        <v>1580</v>
      </c>
      <c r="H556" s="43">
        <f>VLOOKUP(C556,'Diem giang vien'!$C$2:$L$425,10,0)</f>
        <v>6.24</v>
      </c>
      <c r="I556" s="43">
        <f t="shared" si="8"/>
        <v>7</v>
      </c>
    </row>
    <row r="557" spans="1:9" s="46" customFormat="1" x14ac:dyDescent="0.25">
      <c r="A557" s="42">
        <v>406</v>
      </c>
      <c r="B557" s="43" t="s">
        <v>806</v>
      </c>
      <c r="C557" s="44" t="s">
        <v>807</v>
      </c>
      <c r="D557" s="43" t="s">
        <v>761</v>
      </c>
      <c r="E557" s="45" t="s">
        <v>1603</v>
      </c>
      <c r="F557" s="43" t="s">
        <v>761</v>
      </c>
      <c r="G557" s="47" t="s">
        <v>1580</v>
      </c>
      <c r="H557" s="43">
        <f>VLOOKUP(C557,'Diem giang vien'!$C$2:$L$425,10,0)</f>
        <v>6.03</v>
      </c>
      <c r="I557" s="43">
        <f t="shared" si="8"/>
        <v>7</v>
      </c>
    </row>
    <row r="558" spans="1:9" s="46" customFormat="1" x14ac:dyDescent="0.25">
      <c r="A558" s="42">
        <v>377</v>
      </c>
      <c r="B558" s="43" t="s">
        <v>808</v>
      </c>
      <c r="C558" s="44" t="s">
        <v>809</v>
      </c>
      <c r="D558" s="43" t="s">
        <v>761</v>
      </c>
      <c r="E558" s="45" t="s">
        <v>1603</v>
      </c>
      <c r="F558" s="43" t="s">
        <v>761</v>
      </c>
      <c r="G558" s="47" t="s">
        <v>1581</v>
      </c>
      <c r="H558" s="43">
        <f>VLOOKUP(C558,'Diem giang vien'!$C$2:$L$425,10,0)</f>
        <v>6.25</v>
      </c>
      <c r="I558" s="43">
        <f t="shared" si="8"/>
        <v>7</v>
      </c>
    </row>
    <row r="559" spans="1:9" s="46" customFormat="1" x14ac:dyDescent="0.25">
      <c r="A559" s="42">
        <v>382</v>
      </c>
      <c r="B559" s="43" t="s">
        <v>810</v>
      </c>
      <c r="C559" s="44" t="s">
        <v>811</v>
      </c>
      <c r="D559" s="43" t="s">
        <v>761</v>
      </c>
      <c r="E559" s="45" t="s">
        <v>1603</v>
      </c>
      <c r="F559" s="43" t="s">
        <v>761</v>
      </c>
      <c r="G559" s="47" t="s">
        <v>1581</v>
      </c>
      <c r="H559" s="43">
        <f>VLOOKUP(C559,'Diem giang vien'!$C$2:$L$425,10,0)</f>
        <v>5.83</v>
      </c>
      <c r="I559" s="43">
        <f t="shared" si="8"/>
        <v>5</v>
      </c>
    </row>
    <row r="560" spans="1:9" s="46" customFormat="1" x14ac:dyDescent="0.25">
      <c r="A560" s="42">
        <v>383</v>
      </c>
      <c r="B560" s="43" t="s">
        <v>812</v>
      </c>
      <c r="C560" s="44" t="s">
        <v>813</v>
      </c>
      <c r="D560" s="43" t="s">
        <v>761</v>
      </c>
      <c r="E560" s="45" t="s">
        <v>1603</v>
      </c>
      <c r="F560" s="43" t="s">
        <v>761</v>
      </c>
      <c r="G560" s="47" t="s">
        <v>1581</v>
      </c>
      <c r="H560" s="43">
        <f>VLOOKUP(C560,'Diem giang vien'!$C$2:$L$425,10,0)</f>
        <v>6.35</v>
      </c>
      <c r="I560" s="43">
        <f t="shared" si="8"/>
        <v>7</v>
      </c>
    </row>
    <row r="561" spans="1:9" s="46" customFormat="1" x14ac:dyDescent="0.25">
      <c r="A561" s="42">
        <v>394</v>
      </c>
      <c r="B561" s="43" t="s">
        <v>814</v>
      </c>
      <c r="C561" s="44" t="s">
        <v>815</v>
      </c>
      <c r="D561" s="43" t="s">
        <v>761</v>
      </c>
      <c r="E561" s="45" t="s">
        <v>1603</v>
      </c>
      <c r="F561" s="43" t="s">
        <v>761</v>
      </c>
      <c r="G561" s="47" t="s">
        <v>1581</v>
      </c>
      <c r="H561" s="43">
        <f>VLOOKUP(C561,'Diem giang vien'!$C$2:$L$425,10,0)</f>
        <v>5.94</v>
      </c>
      <c r="I561" s="43">
        <f t="shared" si="8"/>
        <v>7</v>
      </c>
    </row>
    <row r="562" spans="1:9" s="46" customFormat="1" x14ac:dyDescent="0.25">
      <c r="A562" s="42">
        <v>397</v>
      </c>
      <c r="B562" s="43" t="s">
        <v>816</v>
      </c>
      <c r="C562" s="44" t="s">
        <v>817</v>
      </c>
      <c r="D562" s="43" t="s">
        <v>761</v>
      </c>
      <c r="E562" s="45" t="s">
        <v>1603</v>
      </c>
      <c r="F562" s="43" t="s">
        <v>761</v>
      </c>
      <c r="G562" s="47" t="s">
        <v>1581</v>
      </c>
      <c r="H562" s="43">
        <f>VLOOKUP(C562,'Diem giang vien'!$C$2:$L$425,10,0)</f>
        <v>6.21</v>
      </c>
      <c r="I562" s="43">
        <f t="shared" si="8"/>
        <v>7</v>
      </c>
    </row>
    <row r="563" spans="1:9" s="46" customFormat="1" x14ac:dyDescent="0.25">
      <c r="A563" s="42">
        <v>399</v>
      </c>
      <c r="B563" s="43" t="s">
        <v>818</v>
      </c>
      <c r="C563" s="44" t="s">
        <v>819</v>
      </c>
      <c r="D563" s="43" t="s">
        <v>761</v>
      </c>
      <c r="E563" s="45" t="s">
        <v>1603</v>
      </c>
      <c r="F563" s="43" t="s">
        <v>761</v>
      </c>
      <c r="G563" s="47" t="s">
        <v>1581</v>
      </c>
      <c r="H563" s="43">
        <f>VLOOKUP(C563,'Diem giang vien'!$C$2:$L$425,10,0)</f>
        <v>6.16</v>
      </c>
      <c r="I563" s="43">
        <f t="shared" si="8"/>
        <v>7</v>
      </c>
    </row>
    <row r="564" spans="1:9" s="46" customFormat="1" x14ac:dyDescent="0.25">
      <c r="A564" s="42">
        <v>402</v>
      </c>
      <c r="B564" s="43" t="s">
        <v>820</v>
      </c>
      <c r="C564" s="44" t="s">
        <v>821</v>
      </c>
      <c r="D564" s="43" t="s">
        <v>761</v>
      </c>
      <c r="E564" s="45" t="s">
        <v>1603</v>
      </c>
      <c r="F564" s="43" t="s">
        <v>761</v>
      </c>
      <c r="G564" s="47" t="s">
        <v>1581</v>
      </c>
      <c r="H564" s="43">
        <f>VLOOKUP(C564,'Diem giang vien'!$C$2:$L$425,10,0)</f>
        <v>6.06</v>
      </c>
      <c r="I564" s="43">
        <f t="shared" si="8"/>
        <v>7</v>
      </c>
    </row>
    <row r="565" spans="1:9" s="46" customFormat="1" x14ac:dyDescent="0.25">
      <c r="A565" s="42">
        <v>403</v>
      </c>
      <c r="B565" s="43" t="s">
        <v>822</v>
      </c>
      <c r="C565" s="44" t="s">
        <v>823</v>
      </c>
      <c r="D565" s="43" t="s">
        <v>761</v>
      </c>
      <c r="E565" s="45" t="s">
        <v>1603</v>
      </c>
      <c r="F565" s="43" t="s">
        <v>761</v>
      </c>
      <c r="G565" s="47" t="s">
        <v>1581</v>
      </c>
      <c r="H565" s="43">
        <f>VLOOKUP(C565,'Diem giang vien'!$C$2:$L$425,10,0)</f>
        <v>6.14</v>
      </c>
      <c r="I565" s="43">
        <f t="shared" si="8"/>
        <v>7</v>
      </c>
    </row>
    <row r="566" spans="1:9" s="89" customFormat="1" x14ac:dyDescent="0.25">
      <c r="A566" s="84">
        <v>405</v>
      </c>
      <c r="B566" s="85" t="s">
        <v>824</v>
      </c>
      <c r="C566" s="86" t="s">
        <v>825</v>
      </c>
      <c r="D566" s="43" t="s">
        <v>761</v>
      </c>
      <c r="E566" s="87" t="s">
        <v>1603</v>
      </c>
      <c r="F566" s="85" t="s">
        <v>761</v>
      </c>
      <c r="G566" s="88" t="s">
        <v>1581</v>
      </c>
      <c r="H566" s="43">
        <f>VLOOKUP(C566,'Diem giang vien'!$C$2:$L$425,10,0)</f>
        <v>6.13</v>
      </c>
      <c r="I566" s="43">
        <f t="shared" si="8"/>
        <v>7</v>
      </c>
    </row>
    <row r="567" spans="1:9" s="89" customFormat="1" x14ac:dyDescent="0.25">
      <c r="A567" s="84">
        <v>409</v>
      </c>
      <c r="B567" s="85" t="s">
        <v>830</v>
      </c>
      <c r="C567" s="86" t="s">
        <v>831</v>
      </c>
      <c r="D567" s="43" t="s">
        <v>832</v>
      </c>
      <c r="E567" s="87" t="s">
        <v>1603</v>
      </c>
      <c r="F567" s="85" t="s">
        <v>832</v>
      </c>
      <c r="G567" s="88" t="s">
        <v>1582</v>
      </c>
      <c r="H567" s="43">
        <f>VLOOKUP(C567,'Diem giang vien'!$C$2:$L$425,10,0)</f>
        <v>6.15</v>
      </c>
      <c r="I567" s="43">
        <f t="shared" si="8"/>
        <v>7</v>
      </c>
    </row>
    <row r="568" spans="1:9" s="89" customFormat="1" x14ac:dyDescent="0.25">
      <c r="A568" s="84">
        <v>411</v>
      </c>
      <c r="B568" s="85" t="s">
        <v>833</v>
      </c>
      <c r="C568" s="86" t="s">
        <v>834</v>
      </c>
      <c r="D568" s="43" t="s">
        <v>832</v>
      </c>
      <c r="E568" s="87" t="s">
        <v>1603</v>
      </c>
      <c r="F568" s="85" t="s">
        <v>832</v>
      </c>
      <c r="G568" s="88" t="s">
        <v>1582</v>
      </c>
      <c r="H568" s="43">
        <f>VLOOKUP(C568,'Diem giang vien'!$C$2:$L$425,10,0)</f>
        <v>6.29</v>
      </c>
      <c r="I568" s="43">
        <f t="shared" si="8"/>
        <v>7</v>
      </c>
    </row>
    <row r="569" spans="1:9" s="46" customFormat="1" x14ac:dyDescent="0.25">
      <c r="A569" s="42">
        <v>415</v>
      </c>
      <c r="B569" s="43" t="s">
        <v>835</v>
      </c>
      <c r="C569" s="44" t="s">
        <v>836</v>
      </c>
      <c r="D569" s="43" t="s">
        <v>832</v>
      </c>
      <c r="E569" s="45" t="s">
        <v>1603</v>
      </c>
      <c r="F569" s="43" t="s">
        <v>832</v>
      </c>
      <c r="G569" s="47" t="s">
        <v>1582</v>
      </c>
      <c r="H569" s="43">
        <f>VLOOKUP(C569,'Diem giang vien'!$C$2:$L$425,10,0)</f>
        <v>5.4</v>
      </c>
      <c r="I569" s="43">
        <f t="shared" si="8"/>
        <v>5</v>
      </c>
    </row>
    <row r="570" spans="1:9" s="46" customFormat="1" x14ac:dyDescent="0.25">
      <c r="A570" s="42">
        <v>417</v>
      </c>
      <c r="B570" s="43" t="s">
        <v>837</v>
      </c>
      <c r="C570" s="44" t="s">
        <v>838</v>
      </c>
      <c r="D570" s="43" t="s">
        <v>832</v>
      </c>
      <c r="E570" s="45" t="s">
        <v>1603</v>
      </c>
      <c r="F570" s="43" t="s">
        <v>832</v>
      </c>
      <c r="G570" s="47" t="s">
        <v>1582</v>
      </c>
      <c r="H570" s="43">
        <f>VLOOKUP(C570,'Diem giang vien'!$C$2:$L$425,10,0)</f>
        <v>6.05</v>
      </c>
      <c r="I570" s="43">
        <f t="shared" si="8"/>
        <v>7</v>
      </c>
    </row>
    <row r="571" spans="1:9" s="46" customFormat="1" x14ac:dyDescent="0.25">
      <c r="A571" s="42">
        <v>418</v>
      </c>
      <c r="B571" s="43" t="s">
        <v>839</v>
      </c>
      <c r="C571" s="44" t="s">
        <v>840</v>
      </c>
      <c r="D571" s="43" t="s">
        <v>832</v>
      </c>
      <c r="E571" s="45" t="s">
        <v>1603</v>
      </c>
      <c r="F571" s="43" t="s">
        <v>832</v>
      </c>
      <c r="G571" s="47" t="s">
        <v>1582</v>
      </c>
      <c r="H571" s="43">
        <f>VLOOKUP(C571,'Diem giang vien'!$C$2:$L$425,10,0)</f>
        <v>6.2</v>
      </c>
      <c r="I571" s="43">
        <f t="shared" si="8"/>
        <v>7</v>
      </c>
    </row>
    <row r="572" spans="1:9" s="46" customFormat="1" x14ac:dyDescent="0.25">
      <c r="A572" s="42">
        <v>420</v>
      </c>
      <c r="B572" s="43" t="s">
        <v>841</v>
      </c>
      <c r="C572" s="44" t="s">
        <v>842</v>
      </c>
      <c r="D572" s="43" t="s">
        <v>832</v>
      </c>
      <c r="E572" s="45" t="s">
        <v>1603</v>
      </c>
      <c r="F572" s="43" t="s">
        <v>832</v>
      </c>
      <c r="G572" s="47" t="s">
        <v>1582</v>
      </c>
      <c r="H572" s="43">
        <f>VLOOKUP(C572,'Diem giang vien'!$C$2:$L$425,10,0)</f>
        <v>6.2</v>
      </c>
      <c r="I572" s="43">
        <f t="shared" si="8"/>
        <v>7</v>
      </c>
    </row>
    <row r="573" spans="1:9" s="46" customFormat="1" x14ac:dyDescent="0.25">
      <c r="A573" s="42">
        <v>421</v>
      </c>
      <c r="B573" s="43" t="s">
        <v>843</v>
      </c>
      <c r="C573" s="44" t="s">
        <v>844</v>
      </c>
      <c r="D573" s="43" t="s">
        <v>832</v>
      </c>
      <c r="E573" s="45" t="s">
        <v>1603</v>
      </c>
      <c r="F573" s="43" t="s">
        <v>832</v>
      </c>
      <c r="G573" s="47" t="s">
        <v>1582</v>
      </c>
      <c r="H573" s="43">
        <f>VLOOKUP(C573,'Diem giang vien'!$C$2:$L$425,10,0)</f>
        <v>6.24</v>
      </c>
      <c r="I573" s="43">
        <f t="shared" si="8"/>
        <v>7</v>
      </c>
    </row>
    <row r="574" spans="1:9" s="46" customFormat="1" x14ac:dyDescent="0.25">
      <c r="A574" s="42">
        <v>428</v>
      </c>
      <c r="B574" s="43" t="s">
        <v>845</v>
      </c>
      <c r="C574" s="44" t="s">
        <v>846</v>
      </c>
      <c r="D574" s="43" t="s">
        <v>832</v>
      </c>
      <c r="E574" s="45" t="s">
        <v>1603</v>
      </c>
      <c r="F574" s="43" t="s">
        <v>832</v>
      </c>
      <c r="G574" s="47" t="s">
        <v>1582</v>
      </c>
      <c r="H574" s="43">
        <f>VLOOKUP(C574,'Diem giang vien'!$C$2:$L$425,10,0)</f>
        <v>6.27</v>
      </c>
      <c r="I574" s="43">
        <f t="shared" si="8"/>
        <v>7</v>
      </c>
    </row>
    <row r="575" spans="1:9" s="46" customFormat="1" x14ac:dyDescent="0.25">
      <c r="A575" s="42">
        <v>429</v>
      </c>
      <c r="B575" s="43" t="s">
        <v>847</v>
      </c>
      <c r="C575" s="44" t="s">
        <v>848</v>
      </c>
      <c r="D575" s="43" t="s">
        <v>832</v>
      </c>
      <c r="E575" s="45" t="s">
        <v>1603</v>
      </c>
      <c r="F575" s="43" t="s">
        <v>832</v>
      </c>
      <c r="G575" s="47" t="s">
        <v>1582</v>
      </c>
      <c r="H575" s="43">
        <f>VLOOKUP(C575,'Diem giang vien'!$C$2:$L$425,10,0)</f>
        <v>5.71</v>
      </c>
      <c r="I575" s="43">
        <f t="shared" si="8"/>
        <v>5</v>
      </c>
    </row>
    <row r="576" spans="1:9" s="46" customFormat="1" x14ac:dyDescent="0.25">
      <c r="A576" s="42">
        <v>412</v>
      </c>
      <c r="B576" s="43" t="s">
        <v>849</v>
      </c>
      <c r="C576" s="44" t="s">
        <v>850</v>
      </c>
      <c r="D576" s="43" t="s">
        <v>832</v>
      </c>
      <c r="E576" s="45" t="s">
        <v>1603</v>
      </c>
      <c r="F576" s="43" t="s">
        <v>832</v>
      </c>
      <c r="G576" s="47" t="s">
        <v>1583</v>
      </c>
      <c r="H576" s="43">
        <f>VLOOKUP(C576,'Diem giang vien'!$C$2:$L$425,10,0)</f>
        <v>5.99</v>
      </c>
      <c r="I576" s="43">
        <f t="shared" si="8"/>
        <v>7</v>
      </c>
    </row>
    <row r="577" spans="1:9" s="46" customFormat="1" x14ac:dyDescent="0.25">
      <c r="A577" s="42">
        <v>419</v>
      </c>
      <c r="B577" s="43" t="s">
        <v>851</v>
      </c>
      <c r="C577" s="44" t="s">
        <v>852</v>
      </c>
      <c r="D577" s="43" t="s">
        <v>832</v>
      </c>
      <c r="E577" s="45" t="s">
        <v>1603</v>
      </c>
      <c r="F577" s="43" t="s">
        <v>832</v>
      </c>
      <c r="G577" s="47" t="s">
        <v>1583</v>
      </c>
      <c r="H577" s="43">
        <f>VLOOKUP(C577,'Diem giang vien'!$C$2:$L$425,10,0)</f>
        <v>5.89</v>
      </c>
      <c r="I577" s="43">
        <f t="shared" si="8"/>
        <v>5</v>
      </c>
    </row>
    <row r="578" spans="1:9" s="46" customFormat="1" x14ac:dyDescent="0.25">
      <c r="A578" s="42">
        <v>425</v>
      </c>
      <c r="B578" s="43" t="s">
        <v>853</v>
      </c>
      <c r="C578" s="44" t="s">
        <v>854</v>
      </c>
      <c r="D578" s="43" t="s">
        <v>832</v>
      </c>
      <c r="E578" s="45" t="s">
        <v>1603</v>
      </c>
      <c r="F578" s="43" t="s">
        <v>832</v>
      </c>
      <c r="G578" s="47" t="s">
        <v>1583</v>
      </c>
      <c r="H578" s="43">
        <f>VLOOKUP(C578,'Diem giang vien'!$C$2:$L$425,10,0)</f>
        <v>5.97</v>
      </c>
      <c r="I578" s="43">
        <f t="shared" si="8"/>
        <v>7</v>
      </c>
    </row>
    <row r="579" spans="1:9" s="46" customFormat="1" x14ac:dyDescent="0.25">
      <c r="A579" s="42">
        <v>410</v>
      </c>
      <c r="B579" s="43" t="s">
        <v>855</v>
      </c>
      <c r="C579" s="44" t="s">
        <v>856</v>
      </c>
      <c r="D579" s="43" t="s">
        <v>832</v>
      </c>
      <c r="E579" s="45" t="s">
        <v>1603</v>
      </c>
      <c r="F579" s="43" t="s">
        <v>832</v>
      </c>
      <c r="G579" s="47" t="s">
        <v>1584</v>
      </c>
      <c r="H579" s="43">
        <f>VLOOKUP(C579,'Diem giang vien'!$C$2:$L$425,10,0)</f>
        <v>6.39</v>
      </c>
      <c r="I579" s="43">
        <f t="shared" si="8"/>
        <v>7</v>
      </c>
    </row>
    <row r="580" spans="1:9" s="46" customFormat="1" x14ac:dyDescent="0.25">
      <c r="A580" s="42">
        <v>413</v>
      </c>
      <c r="B580" s="43" t="s">
        <v>857</v>
      </c>
      <c r="C580" s="44" t="s">
        <v>858</v>
      </c>
      <c r="D580" s="43" t="s">
        <v>832</v>
      </c>
      <c r="E580" s="45" t="s">
        <v>1603</v>
      </c>
      <c r="F580" s="43" t="s">
        <v>832</v>
      </c>
      <c r="G580" s="47" t="s">
        <v>1584</v>
      </c>
      <c r="H580" s="43">
        <f>VLOOKUP(C580,'Diem giang vien'!$C$2:$L$425,10,0)</f>
        <v>6.24</v>
      </c>
      <c r="I580" s="43">
        <f t="shared" ref="I580:I643" si="9">IF(H580&gt;=5.9,7,IF(AND(H580&lt;5.9,H580&gt;=5.2),5,IF(AND(H580&lt;5.2,H580&gt;=4.5),3,0)))</f>
        <v>7</v>
      </c>
    </row>
    <row r="581" spans="1:9" s="46" customFormat="1" x14ac:dyDescent="0.25">
      <c r="A581" s="42">
        <v>414</v>
      </c>
      <c r="B581" s="43" t="s">
        <v>859</v>
      </c>
      <c r="C581" s="44" t="s">
        <v>860</v>
      </c>
      <c r="D581" s="43" t="s">
        <v>832</v>
      </c>
      <c r="E581" s="45" t="s">
        <v>1603</v>
      </c>
      <c r="F581" s="43" t="s">
        <v>832</v>
      </c>
      <c r="G581" s="47" t="s">
        <v>1584</v>
      </c>
      <c r="H581" s="43">
        <f>VLOOKUP(C581,'Diem giang vien'!$C$2:$L$425,10,0)</f>
        <v>5.86</v>
      </c>
      <c r="I581" s="43">
        <f t="shared" si="9"/>
        <v>5</v>
      </c>
    </row>
    <row r="582" spans="1:9" s="46" customFormat="1" x14ac:dyDescent="0.25">
      <c r="A582" s="42">
        <v>416</v>
      </c>
      <c r="B582" s="43" t="s">
        <v>861</v>
      </c>
      <c r="C582" s="44" t="s">
        <v>862</v>
      </c>
      <c r="D582" s="43" t="s">
        <v>832</v>
      </c>
      <c r="E582" s="45" t="s">
        <v>1603</v>
      </c>
      <c r="F582" s="43" t="s">
        <v>832</v>
      </c>
      <c r="G582" s="47" t="s">
        <v>1584</v>
      </c>
      <c r="H582" s="43">
        <f>VLOOKUP(C582,'Diem giang vien'!$C$2:$L$425,10,0)</f>
        <v>6.1</v>
      </c>
      <c r="I582" s="43">
        <f t="shared" si="9"/>
        <v>7</v>
      </c>
    </row>
    <row r="583" spans="1:9" s="46" customFormat="1" x14ac:dyDescent="0.25">
      <c r="A583" s="42">
        <v>422</v>
      </c>
      <c r="B583" s="43" t="s">
        <v>863</v>
      </c>
      <c r="C583" s="44" t="s">
        <v>864</v>
      </c>
      <c r="D583" s="43" t="s">
        <v>832</v>
      </c>
      <c r="E583" s="45" t="s">
        <v>1603</v>
      </c>
      <c r="F583" s="43" t="s">
        <v>832</v>
      </c>
      <c r="G583" s="47" t="s">
        <v>1584</v>
      </c>
      <c r="H583" s="43">
        <f>VLOOKUP(C583,'Diem giang vien'!$C$2:$L$425,10,0)</f>
        <v>6.19</v>
      </c>
      <c r="I583" s="43">
        <f t="shared" si="9"/>
        <v>7</v>
      </c>
    </row>
    <row r="584" spans="1:9" s="46" customFormat="1" x14ac:dyDescent="0.25">
      <c r="A584" s="42">
        <v>423</v>
      </c>
      <c r="B584" s="43" t="s">
        <v>865</v>
      </c>
      <c r="C584" s="44" t="s">
        <v>866</v>
      </c>
      <c r="D584" s="43" t="s">
        <v>832</v>
      </c>
      <c r="E584" s="45" t="s">
        <v>1603</v>
      </c>
      <c r="F584" s="43" t="s">
        <v>832</v>
      </c>
      <c r="G584" s="47" t="s">
        <v>1584</v>
      </c>
      <c r="H584" s="43">
        <f>VLOOKUP(C584,'Diem giang vien'!$C$2:$L$425,10,0)</f>
        <v>6.39</v>
      </c>
      <c r="I584" s="43">
        <f t="shared" si="9"/>
        <v>7</v>
      </c>
    </row>
    <row r="585" spans="1:9" s="46" customFormat="1" x14ac:dyDescent="0.25">
      <c r="A585" s="42">
        <v>426</v>
      </c>
      <c r="B585" s="43" t="s">
        <v>867</v>
      </c>
      <c r="C585" s="44" t="s">
        <v>868</v>
      </c>
      <c r="D585" s="43" t="s">
        <v>832</v>
      </c>
      <c r="E585" s="45" t="s">
        <v>1603</v>
      </c>
      <c r="F585" s="43" t="s">
        <v>832</v>
      </c>
      <c r="G585" s="47" t="s">
        <v>1584</v>
      </c>
      <c r="H585" s="43">
        <f>VLOOKUP(C585,'Diem giang vien'!$C$2:$L$425,10,0)</f>
        <v>6.21</v>
      </c>
      <c r="I585" s="43">
        <f t="shared" si="9"/>
        <v>7</v>
      </c>
    </row>
    <row r="586" spans="1:9" s="46" customFormat="1" x14ac:dyDescent="0.25">
      <c r="A586" s="42">
        <v>430</v>
      </c>
      <c r="B586" s="43" t="s">
        <v>873</v>
      </c>
      <c r="C586" s="44" t="s">
        <v>874</v>
      </c>
      <c r="D586" s="43" t="s">
        <v>875</v>
      </c>
      <c r="E586" s="45" t="s">
        <v>1603</v>
      </c>
      <c r="F586" s="43" t="s">
        <v>875</v>
      </c>
      <c r="G586" s="47" t="s">
        <v>1585</v>
      </c>
      <c r="H586" s="43">
        <f>VLOOKUP(C586,'Diem giang vien'!$C$2:$L$425,10,0)</f>
        <v>6.1</v>
      </c>
      <c r="I586" s="43">
        <f t="shared" si="9"/>
        <v>7</v>
      </c>
    </row>
    <row r="587" spans="1:9" s="46" customFormat="1" x14ac:dyDescent="0.25">
      <c r="A587" s="42">
        <v>431</v>
      </c>
      <c r="B587" s="43" t="s">
        <v>876</v>
      </c>
      <c r="C587" s="44" t="s">
        <v>877</v>
      </c>
      <c r="D587" s="43" t="s">
        <v>875</v>
      </c>
      <c r="E587" s="45" t="s">
        <v>1603</v>
      </c>
      <c r="F587" s="43" t="s">
        <v>875</v>
      </c>
      <c r="G587" s="47" t="s">
        <v>1585</v>
      </c>
      <c r="H587" s="43">
        <f>VLOOKUP(C587,'Diem giang vien'!$C$2:$L$425,10,0)</f>
        <v>6.14</v>
      </c>
      <c r="I587" s="43">
        <f t="shared" si="9"/>
        <v>7</v>
      </c>
    </row>
    <row r="588" spans="1:9" s="46" customFormat="1" x14ac:dyDescent="0.25">
      <c r="A588" s="42">
        <v>432</v>
      </c>
      <c r="B588" s="43" t="s">
        <v>878</v>
      </c>
      <c r="C588" s="44" t="s">
        <v>879</v>
      </c>
      <c r="D588" s="43" t="s">
        <v>875</v>
      </c>
      <c r="E588" s="45" t="s">
        <v>1603</v>
      </c>
      <c r="F588" s="43" t="s">
        <v>875</v>
      </c>
      <c r="G588" s="47" t="s">
        <v>1585</v>
      </c>
      <c r="H588" s="43">
        <f>VLOOKUP(C588,'Diem giang vien'!$C$2:$L$425,10,0)</f>
        <v>6.14</v>
      </c>
      <c r="I588" s="43">
        <f t="shared" si="9"/>
        <v>7</v>
      </c>
    </row>
    <row r="589" spans="1:9" s="46" customFormat="1" x14ac:dyDescent="0.25">
      <c r="A589" s="42">
        <v>444</v>
      </c>
      <c r="B589" s="43" t="s">
        <v>880</v>
      </c>
      <c r="C589" s="44" t="s">
        <v>881</v>
      </c>
      <c r="D589" s="43" t="s">
        <v>875</v>
      </c>
      <c r="E589" s="45" t="s">
        <v>1603</v>
      </c>
      <c r="F589" s="43" t="s">
        <v>875</v>
      </c>
      <c r="G589" s="47" t="s">
        <v>1585</v>
      </c>
      <c r="H589" s="43">
        <f>VLOOKUP(C589,'Diem giang vien'!$C$2:$L$425,10,0)</f>
        <v>5.49</v>
      </c>
      <c r="I589" s="43">
        <f t="shared" si="9"/>
        <v>5</v>
      </c>
    </row>
    <row r="590" spans="1:9" s="46" customFormat="1" x14ac:dyDescent="0.25">
      <c r="A590" s="42">
        <v>448</v>
      </c>
      <c r="B590" s="43" t="s">
        <v>882</v>
      </c>
      <c r="C590" s="44" t="s">
        <v>883</v>
      </c>
      <c r="D590" s="43" t="s">
        <v>875</v>
      </c>
      <c r="E590" s="45" t="s">
        <v>1603</v>
      </c>
      <c r="F590" s="43" t="s">
        <v>875</v>
      </c>
      <c r="G590" s="47" t="s">
        <v>1585</v>
      </c>
      <c r="H590" s="43">
        <f>VLOOKUP(C590,'Diem giang vien'!$C$2:$L$425,10,0)</f>
        <v>5.65</v>
      </c>
      <c r="I590" s="43">
        <f t="shared" si="9"/>
        <v>5</v>
      </c>
    </row>
    <row r="591" spans="1:9" s="89" customFormat="1" x14ac:dyDescent="0.25">
      <c r="A591" s="84">
        <v>450</v>
      </c>
      <c r="B591" s="85" t="s">
        <v>884</v>
      </c>
      <c r="C591" s="86" t="s">
        <v>885</v>
      </c>
      <c r="D591" s="85" t="s">
        <v>875</v>
      </c>
      <c r="E591" s="87" t="s">
        <v>1603</v>
      </c>
      <c r="F591" s="85" t="s">
        <v>875</v>
      </c>
      <c r="G591" s="88" t="s">
        <v>1585</v>
      </c>
      <c r="H591" s="43">
        <f>VLOOKUP(C591,'Diem giang vien'!$C$2:$L$425,10,0)</f>
        <v>0</v>
      </c>
      <c r="I591" s="43">
        <f t="shared" si="9"/>
        <v>0</v>
      </c>
    </row>
    <row r="592" spans="1:9" s="46" customFormat="1" x14ac:dyDescent="0.25">
      <c r="A592" s="42">
        <v>451</v>
      </c>
      <c r="B592" s="43" t="s">
        <v>886</v>
      </c>
      <c r="C592" s="44" t="s">
        <v>887</v>
      </c>
      <c r="D592" s="43" t="s">
        <v>875</v>
      </c>
      <c r="E592" s="45" t="s">
        <v>1603</v>
      </c>
      <c r="F592" s="43" t="s">
        <v>875</v>
      </c>
      <c r="G592" s="47" t="s">
        <v>1585</v>
      </c>
      <c r="H592" s="43">
        <f>VLOOKUP(C592,'Diem giang vien'!$C$2:$L$425,10,0)</f>
        <v>5.48</v>
      </c>
      <c r="I592" s="43">
        <f t="shared" si="9"/>
        <v>5</v>
      </c>
    </row>
    <row r="593" spans="1:9" s="46" customFormat="1" x14ac:dyDescent="0.25">
      <c r="A593" s="42">
        <v>454</v>
      </c>
      <c r="B593" s="43" t="s">
        <v>888</v>
      </c>
      <c r="C593" s="44" t="s">
        <v>889</v>
      </c>
      <c r="D593" s="43" t="s">
        <v>875</v>
      </c>
      <c r="E593" s="45" t="s">
        <v>1603</v>
      </c>
      <c r="F593" s="43" t="s">
        <v>875</v>
      </c>
      <c r="G593" s="47" t="s">
        <v>1585</v>
      </c>
      <c r="H593" s="43">
        <f>VLOOKUP(C593,'Diem giang vien'!$C$2:$L$425,10,0)</f>
        <v>6.04</v>
      </c>
      <c r="I593" s="43">
        <f t="shared" si="9"/>
        <v>7</v>
      </c>
    </row>
    <row r="594" spans="1:9" s="46" customFormat="1" x14ac:dyDescent="0.25">
      <c r="A594" s="54">
        <v>457</v>
      </c>
      <c r="B594" s="55" t="s">
        <v>890</v>
      </c>
      <c r="C594" s="56" t="s">
        <v>891</v>
      </c>
      <c r="D594" s="55" t="s">
        <v>875</v>
      </c>
      <c r="E594" s="45" t="s">
        <v>1603</v>
      </c>
      <c r="F594" s="55" t="s">
        <v>875</v>
      </c>
      <c r="G594" s="57" t="s">
        <v>1585</v>
      </c>
      <c r="H594" s="43">
        <f>VLOOKUP(C594,'Diem giang vien'!$C$2:$L$425,10,0)</f>
        <v>6.31</v>
      </c>
      <c r="I594" s="43">
        <f t="shared" si="9"/>
        <v>7</v>
      </c>
    </row>
    <row r="595" spans="1:9" s="46" customFormat="1" x14ac:dyDescent="0.25">
      <c r="A595" s="42">
        <v>458</v>
      </c>
      <c r="B595" s="43" t="s">
        <v>892</v>
      </c>
      <c r="C595" s="44" t="s">
        <v>893</v>
      </c>
      <c r="D595" s="43" t="s">
        <v>875</v>
      </c>
      <c r="E595" s="45" t="s">
        <v>1603</v>
      </c>
      <c r="F595" s="43" t="s">
        <v>875</v>
      </c>
      <c r="G595" s="47" t="s">
        <v>1585</v>
      </c>
      <c r="H595" s="43">
        <f>VLOOKUP(C595,'Diem giang vien'!$C$2:$L$425,10,0)</f>
        <v>6.14</v>
      </c>
      <c r="I595" s="43">
        <f t="shared" si="9"/>
        <v>7</v>
      </c>
    </row>
    <row r="596" spans="1:9" s="46" customFormat="1" x14ac:dyDescent="0.25">
      <c r="A596" s="42">
        <v>434</v>
      </c>
      <c r="B596" s="43" t="s">
        <v>894</v>
      </c>
      <c r="C596" s="44" t="s">
        <v>895</v>
      </c>
      <c r="D596" s="43" t="s">
        <v>875</v>
      </c>
      <c r="E596" s="45" t="s">
        <v>1603</v>
      </c>
      <c r="F596" s="43" t="s">
        <v>875</v>
      </c>
      <c r="G596" s="47" t="s">
        <v>1586</v>
      </c>
      <c r="H596" s="43">
        <f>VLOOKUP(C596,'Diem giang vien'!$C$2:$L$425,10,0)</f>
        <v>5.86</v>
      </c>
      <c r="I596" s="43">
        <f t="shared" si="9"/>
        <v>5</v>
      </c>
    </row>
    <row r="597" spans="1:9" s="46" customFormat="1" x14ac:dyDescent="0.25">
      <c r="A597" s="42">
        <v>441</v>
      </c>
      <c r="B597" s="43" t="s">
        <v>896</v>
      </c>
      <c r="C597" s="44" t="s">
        <v>897</v>
      </c>
      <c r="D597" s="43" t="s">
        <v>875</v>
      </c>
      <c r="E597" s="45" t="s">
        <v>1603</v>
      </c>
      <c r="F597" s="43" t="s">
        <v>875</v>
      </c>
      <c r="G597" s="47" t="s">
        <v>1586</v>
      </c>
      <c r="H597" s="43">
        <f>VLOOKUP(C597,'Diem giang vien'!$C$2:$L$425,10,0)</f>
        <v>5.79</v>
      </c>
      <c r="I597" s="43">
        <f t="shared" si="9"/>
        <v>5</v>
      </c>
    </row>
    <row r="598" spans="1:9" s="46" customFormat="1" x14ac:dyDescent="0.25">
      <c r="A598" s="42">
        <v>442</v>
      </c>
      <c r="B598" s="43" t="s">
        <v>898</v>
      </c>
      <c r="C598" s="44" t="s">
        <v>899</v>
      </c>
      <c r="D598" s="43" t="s">
        <v>875</v>
      </c>
      <c r="E598" s="45" t="s">
        <v>1603</v>
      </c>
      <c r="F598" s="43" t="s">
        <v>875</v>
      </c>
      <c r="G598" s="47" t="s">
        <v>1586</v>
      </c>
      <c r="H598" s="43">
        <f>VLOOKUP(C598,'Diem giang vien'!$C$2:$L$425,10,0)</f>
        <v>5.81</v>
      </c>
      <c r="I598" s="43">
        <f t="shared" si="9"/>
        <v>5</v>
      </c>
    </row>
    <row r="599" spans="1:9" s="46" customFormat="1" x14ac:dyDescent="0.25">
      <c r="A599" s="42">
        <v>445</v>
      </c>
      <c r="B599" s="43" t="s">
        <v>900</v>
      </c>
      <c r="C599" s="44" t="s">
        <v>901</v>
      </c>
      <c r="D599" s="43" t="s">
        <v>875</v>
      </c>
      <c r="E599" s="45" t="s">
        <v>1603</v>
      </c>
      <c r="F599" s="43" t="s">
        <v>875</v>
      </c>
      <c r="G599" s="47" t="s">
        <v>1586</v>
      </c>
      <c r="H599" s="43">
        <f>VLOOKUP(C599,'Diem giang vien'!$C$2:$L$425,10,0)</f>
        <v>6.06</v>
      </c>
      <c r="I599" s="43">
        <f t="shared" si="9"/>
        <v>7</v>
      </c>
    </row>
    <row r="600" spans="1:9" s="46" customFormat="1" x14ac:dyDescent="0.25">
      <c r="A600" s="42">
        <v>447</v>
      </c>
      <c r="B600" s="43" t="s">
        <v>902</v>
      </c>
      <c r="C600" s="44" t="s">
        <v>903</v>
      </c>
      <c r="D600" s="43" t="s">
        <v>875</v>
      </c>
      <c r="E600" s="45" t="s">
        <v>1603</v>
      </c>
      <c r="F600" s="43" t="s">
        <v>875</v>
      </c>
      <c r="G600" s="47" t="s">
        <v>1586</v>
      </c>
      <c r="H600" s="43">
        <f>VLOOKUP(C600,'Diem giang vien'!$C$2:$L$425,10,0)</f>
        <v>6.26</v>
      </c>
      <c r="I600" s="43">
        <f t="shared" si="9"/>
        <v>7</v>
      </c>
    </row>
    <row r="601" spans="1:9" s="46" customFormat="1" x14ac:dyDescent="0.25">
      <c r="A601" s="42">
        <v>449</v>
      </c>
      <c r="B601" s="43" t="s">
        <v>904</v>
      </c>
      <c r="C601" s="44" t="s">
        <v>905</v>
      </c>
      <c r="D601" s="43" t="s">
        <v>875</v>
      </c>
      <c r="E601" s="45" t="s">
        <v>1603</v>
      </c>
      <c r="F601" s="43" t="s">
        <v>875</v>
      </c>
      <c r="G601" s="47" t="s">
        <v>1586</v>
      </c>
      <c r="H601" s="43">
        <f>VLOOKUP(C601,'Diem giang vien'!$C$2:$L$425,10,0)</f>
        <v>6.06</v>
      </c>
      <c r="I601" s="43">
        <f t="shared" si="9"/>
        <v>7</v>
      </c>
    </row>
    <row r="602" spans="1:9" s="89" customFormat="1" x14ac:dyDescent="0.25">
      <c r="A602" s="84">
        <v>452</v>
      </c>
      <c r="B602" s="85" t="s">
        <v>906</v>
      </c>
      <c r="C602" s="86" t="s">
        <v>907</v>
      </c>
      <c r="D602" s="85" t="s">
        <v>875</v>
      </c>
      <c r="E602" s="87" t="s">
        <v>1603</v>
      </c>
      <c r="F602" s="85" t="s">
        <v>875</v>
      </c>
      <c r="G602" s="88" t="s">
        <v>1586</v>
      </c>
      <c r="H602" s="43">
        <f>VLOOKUP(C602,'Diem giang vien'!$C$2:$L$425,10,0)</f>
        <v>6.06</v>
      </c>
      <c r="I602" s="43">
        <f t="shared" si="9"/>
        <v>7</v>
      </c>
    </row>
    <row r="603" spans="1:9" s="46" customFormat="1" x14ac:dyDescent="0.25">
      <c r="A603" s="42">
        <v>459</v>
      </c>
      <c r="B603" s="43" t="s">
        <v>908</v>
      </c>
      <c r="C603" s="44" t="s">
        <v>909</v>
      </c>
      <c r="D603" s="43" t="s">
        <v>875</v>
      </c>
      <c r="E603" s="45" t="s">
        <v>1603</v>
      </c>
      <c r="F603" s="43" t="s">
        <v>875</v>
      </c>
      <c r="G603" s="47" t="s">
        <v>1586</v>
      </c>
      <c r="H603" s="43">
        <f>VLOOKUP(C603,'Diem giang vien'!$C$2:$L$425,10,0)</f>
        <v>6.38</v>
      </c>
      <c r="I603" s="43">
        <f t="shared" si="9"/>
        <v>7</v>
      </c>
    </row>
    <row r="604" spans="1:9" s="46" customFormat="1" x14ac:dyDescent="0.25">
      <c r="A604" s="42">
        <v>460</v>
      </c>
      <c r="B604" s="43" t="s">
        <v>910</v>
      </c>
      <c r="C604" s="44" t="s">
        <v>911</v>
      </c>
      <c r="D604" s="43" t="s">
        <v>875</v>
      </c>
      <c r="E604" s="45" t="s">
        <v>1603</v>
      </c>
      <c r="F604" s="43" t="s">
        <v>875</v>
      </c>
      <c r="G604" s="47" t="s">
        <v>1586</v>
      </c>
      <c r="H604" s="43">
        <f>VLOOKUP(C604,'Diem giang vien'!$C$2:$L$425,10,0)</f>
        <v>6.19</v>
      </c>
      <c r="I604" s="43">
        <f t="shared" si="9"/>
        <v>7</v>
      </c>
    </row>
    <row r="605" spans="1:9" s="46" customFormat="1" x14ac:dyDescent="0.25">
      <c r="A605" s="42">
        <v>463</v>
      </c>
      <c r="B605" s="43" t="s">
        <v>912</v>
      </c>
      <c r="C605" s="44" t="s">
        <v>913</v>
      </c>
      <c r="D605" s="43" t="s">
        <v>875</v>
      </c>
      <c r="E605" s="45" t="s">
        <v>1603</v>
      </c>
      <c r="F605" s="43" t="s">
        <v>875</v>
      </c>
      <c r="G605" s="47" t="s">
        <v>1586</v>
      </c>
      <c r="H605" s="43">
        <f>VLOOKUP(C605,'Diem giang vien'!$C$2:$L$425,10,0)</f>
        <v>6.12</v>
      </c>
      <c r="I605" s="43">
        <f t="shared" si="9"/>
        <v>7</v>
      </c>
    </row>
    <row r="606" spans="1:9" s="89" customFormat="1" x14ac:dyDescent="0.25">
      <c r="A606" s="84">
        <v>464</v>
      </c>
      <c r="B606" s="85" t="s">
        <v>914</v>
      </c>
      <c r="C606" s="86" t="s">
        <v>915</v>
      </c>
      <c r="D606" s="85" t="s">
        <v>875</v>
      </c>
      <c r="E606" s="87" t="s">
        <v>1603</v>
      </c>
      <c r="F606" s="85" t="s">
        <v>875</v>
      </c>
      <c r="G606" s="88" t="s">
        <v>1586</v>
      </c>
      <c r="H606" s="43">
        <f>VLOOKUP(C606,'Diem giang vien'!$C$2:$L$425,10,0)</f>
        <v>6.06</v>
      </c>
      <c r="I606" s="43">
        <f t="shared" si="9"/>
        <v>7</v>
      </c>
    </row>
    <row r="607" spans="1:9" s="89" customFormat="1" x14ac:dyDescent="0.25">
      <c r="A607" s="84">
        <v>465</v>
      </c>
      <c r="B607" s="85" t="s">
        <v>916</v>
      </c>
      <c r="C607" s="86" t="s">
        <v>917</v>
      </c>
      <c r="D607" s="85" t="s">
        <v>875</v>
      </c>
      <c r="E607" s="87" t="s">
        <v>1603</v>
      </c>
      <c r="F607" s="85" t="s">
        <v>875</v>
      </c>
      <c r="G607" s="88" t="s">
        <v>1586</v>
      </c>
      <c r="H607" s="43">
        <f>VLOOKUP(C607,'Diem giang vien'!$C$2:$L$425,10,0)</f>
        <v>6.06</v>
      </c>
      <c r="I607" s="43">
        <f t="shared" si="9"/>
        <v>7</v>
      </c>
    </row>
    <row r="608" spans="1:9" s="46" customFormat="1" x14ac:dyDescent="0.25">
      <c r="A608" s="42">
        <v>437</v>
      </c>
      <c r="B608" s="43" t="s">
        <v>918</v>
      </c>
      <c r="C608" s="44" t="s">
        <v>919</v>
      </c>
      <c r="D608" s="43" t="s">
        <v>875</v>
      </c>
      <c r="E608" s="45" t="s">
        <v>1603</v>
      </c>
      <c r="F608" s="43" t="s">
        <v>875</v>
      </c>
      <c r="G608" s="47" t="s">
        <v>1587</v>
      </c>
      <c r="H608" s="43">
        <f>VLOOKUP(C608,'Diem giang vien'!$C$2:$L$425,10,0)</f>
        <v>5.78</v>
      </c>
      <c r="I608" s="43">
        <f t="shared" si="9"/>
        <v>5</v>
      </c>
    </row>
    <row r="609" spans="1:9" s="46" customFormat="1" x14ac:dyDescent="0.25">
      <c r="A609" s="42">
        <v>443</v>
      </c>
      <c r="B609" s="43" t="s">
        <v>920</v>
      </c>
      <c r="C609" s="44" t="s">
        <v>921</v>
      </c>
      <c r="D609" s="43" t="s">
        <v>875</v>
      </c>
      <c r="E609" s="45" t="s">
        <v>1603</v>
      </c>
      <c r="F609" s="43" t="s">
        <v>875</v>
      </c>
      <c r="G609" s="47" t="s">
        <v>1587</v>
      </c>
      <c r="H609" s="43">
        <f>VLOOKUP(C609,'Diem giang vien'!$C$2:$L$425,10,0)</f>
        <v>5.31</v>
      </c>
      <c r="I609" s="43">
        <f t="shared" si="9"/>
        <v>5</v>
      </c>
    </row>
    <row r="610" spans="1:9" s="46" customFormat="1" x14ac:dyDescent="0.25">
      <c r="A610" s="42">
        <v>453</v>
      </c>
      <c r="B610" s="43" t="s">
        <v>922</v>
      </c>
      <c r="C610" s="44" t="s">
        <v>923</v>
      </c>
      <c r="D610" s="43" t="s">
        <v>875</v>
      </c>
      <c r="E610" s="45" t="s">
        <v>1603</v>
      </c>
      <c r="F610" s="43" t="s">
        <v>875</v>
      </c>
      <c r="G610" s="47" t="s">
        <v>1587</v>
      </c>
      <c r="H610" s="43">
        <f>VLOOKUP(C610,'Diem giang vien'!$C$2:$L$425,10,0)</f>
        <v>5.87</v>
      </c>
      <c r="I610" s="43">
        <f t="shared" si="9"/>
        <v>5</v>
      </c>
    </row>
    <row r="611" spans="1:9" s="46" customFormat="1" x14ac:dyDescent="0.25">
      <c r="A611" s="42">
        <v>455</v>
      </c>
      <c r="B611" s="43" t="s">
        <v>924</v>
      </c>
      <c r="C611" s="44" t="s">
        <v>925</v>
      </c>
      <c r="D611" s="43" t="s">
        <v>875</v>
      </c>
      <c r="E611" s="45" t="s">
        <v>1603</v>
      </c>
      <c r="F611" s="43" t="s">
        <v>875</v>
      </c>
      <c r="G611" s="47" t="s">
        <v>1587</v>
      </c>
      <c r="H611" s="43">
        <f>VLOOKUP(C611,'Diem giang vien'!$C$2:$L$425,10,0)</f>
        <v>5.67</v>
      </c>
      <c r="I611" s="43">
        <f t="shared" si="9"/>
        <v>5</v>
      </c>
    </row>
    <row r="612" spans="1:9" s="46" customFormat="1" x14ac:dyDescent="0.25">
      <c r="A612" s="42">
        <v>433</v>
      </c>
      <c r="B612" s="43" t="s">
        <v>926</v>
      </c>
      <c r="C612" s="44" t="s">
        <v>927</v>
      </c>
      <c r="D612" s="43" t="s">
        <v>875</v>
      </c>
      <c r="E612" s="45" t="s">
        <v>1603</v>
      </c>
      <c r="F612" s="43" t="s">
        <v>875</v>
      </c>
      <c r="G612" s="47" t="s">
        <v>1588</v>
      </c>
      <c r="H612" s="43">
        <f>VLOOKUP(C612,'Diem giang vien'!$C$2:$L$425,10,0)</f>
        <v>6.11</v>
      </c>
      <c r="I612" s="43">
        <f t="shared" si="9"/>
        <v>7</v>
      </c>
    </row>
    <row r="613" spans="1:9" s="46" customFormat="1" x14ac:dyDescent="0.25">
      <c r="A613" s="42">
        <v>435</v>
      </c>
      <c r="B613" s="43" t="s">
        <v>928</v>
      </c>
      <c r="C613" s="44" t="s">
        <v>929</v>
      </c>
      <c r="D613" s="43" t="s">
        <v>875</v>
      </c>
      <c r="E613" s="45" t="s">
        <v>1603</v>
      </c>
      <c r="F613" s="43" t="s">
        <v>875</v>
      </c>
      <c r="G613" s="47" t="s">
        <v>1588</v>
      </c>
      <c r="H613" s="43">
        <f>VLOOKUP(C613,'Diem giang vien'!$C$2:$L$425,10,0)</f>
        <v>6.15</v>
      </c>
      <c r="I613" s="43">
        <f t="shared" si="9"/>
        <v>7</v>
      </c>
    </row>
    <row r="614" spans="1:9" s="46" customFormat="1" x14ac:dyDescent="0.25">
      <c r="A614" s="42">
        <v>436</v>
      </c>
      <c r="B614" s="43" t="s">
        <v>930</v>
      </c>
      <c r="C614" s="44" t="s">
        <v>931</v>
      </c>
      <c r="D614" s="43" t="s">
        <v>875</v>
      </c>
      <c r="E614" s="45" t="s">
        <v>1603</v>
      </c>
      <c r="F614" s="43" t="s">
        <v>875</v>
      </c>
      <c r="G614" s="47" t="s">
        <v>1588</v>
      </c>
      <c r="H614" s="43">
        <f>VLOOKUP(C614,'Diem giang vien'!$C$2:$L$425,10,0)</f>
        <v>6.26</v>
      </c>
      <c r="I614" s="43">
        <f t="shared" si="9"/>
        <v>7</v>
      </c>
    </row>
    <row r="615" spans="1:9" s="46" customFormat="1" x14ac:dyDescent="0.25">
      <c r="A615" s="42">
        <v>439</v>
      </c>
      <c r="B615" s="43" t="s">
        <v>932</v>
      </c>
      <c r="C615" s="44" t="s">
        <v>933</v>
      </c>
      <c r="D615" s="43" t="s">
        <v>875</v>
      </c>
      <c r="E615" s="45" t="s">
        <v>1603</v>
      </c>
      <c r="F615" s="43" t="s">
        <v>875</v>
      </c>
      <c r="G615" s="47" t="s">
        <v>1588</v>
      </c>
      <c r="H615" s="43">
        <f>VLOOKUP(C615,'Diem giang vien'!$C$2:$L$425,10,0)</f>
        <v>5.97</v>
      </c>
      <c r="I615" s="43">
        <f t="shared" si="9"/>
        <v>7</v>
      </c>
    </row>
    <row r="616" spans="1:9" s="46" customFormat="1" x14ac:dyDescent="0.25">
      <c r="A616" s="42">
        <v>440</v>
      </c>
      <c r="B616" s="43" t="s">
        <v>934</v>
      </c>
      <c r="C616" s="44" t="s">
        <v>935</v>
      </c>
      <c r="D616" s="43" t="s">
        <v>875</v>
      </c>
      <c r="E616" s="45" t="s">
        <v>1603</v>
      </c>
      <c r="F616" s="43" t="s">
        <v>875</v>
      </c>
      <c r="G616" s="47" t="s">
        <v>1588</v>
      </c>
      <c r="H616" s="43">
        <f>VLOOKUP(C616,'Diem giang vien'!$C$2:$L$425,10,0)</f>
        <v>5.61</v>
      </c>
      <c r="I616" s="43">
        <f t="shared" si="9"/>
        <v>5</v>
      </c>
    </row>
    <row r="617" spans="1:9" s="46" customFormat="1" x14ac:dyDescent="0.25">
      <c r="A617" s="42">
        <v>456</v>
      </c>
      <c r="B617" s="43" t="s">
        <v>936</v>
      </c>
      <c r="C617" s="44" t="s">
        <v>937</v>
      </c>
      <c r="D617" s="43" t="s">
        <v>875</v>
      </c>
      <c r="E617" s="45" t="s">
        <v>1603</v>
      </c>
      <c r="F617" s="43" t="s">
        <v>875</v>
      </c>
      <c r="G617" s="47" t="s">
        <v>1588</v>
      </c>
      <c r="H617" s="43">
        <f>VLOOKUP(C617,'Diem giang vien'!$C$2:$L$425,10,0)</f>
        <v>6.14</v>
      </c>
      <c r="I617" s="43">
        <f t="shared" si="9"/>
        <v>7</v>
      </c>
    </row>
    <row r="618" spans="1:9" s="46" customFormat="1" x14ac:dyDescent="0.25">
      <c r="A618" s="42">
        <v>461</v>
      </c>
      <c r="B618" s="43" t="s">
        <v>938</v>
      </c>
      <c r="C618" s="44" t="s">
        <v>939</v>
      </c>
      <c r="D618" s="43" t="s">
        <v>875</v>
      </c>
      <c r="E618" s="45" t="s">
        <v>1603</v>
      </c>
      <c r="F618" s="43" t="s">
        <v>875</v>
      </c>
      <c r="G618" s="47" t="s">
        <v>1588</v>
      </c>
      <c r="H618" s="43">
        <f>VLOOKUP(C618,'Diem giang vien'!$C$2:$L$425,10,0)</f>
        <v>6.27</v>
      </c>
      <c r="I618" s="43">
        <f t="shared" si="9"/>
        <v>7</v>
      </c>
    </row>
    <row r="619" spans="1:9" s="46" customFormat="1" x14ac:dyDescent="0.25">
      <c r="A619" s="42">
        <v>462</v>
      </c>
      <c r="B619" s="43" t="s">
        <v>940</v>
      </c>
      <c r="C619" s="44" t="s">
        <v>941</v>
      </c>
      <c r="D619" s="43" t="s">
        <v>875</v>
      </c>
      <c r="E619" s="45" t="s">
        <v>1603</v>
      </c>
      <c r="F619" s="43" t="s">
        <v>875</v>
      </c>
      <c r="G619" s="47" t="s">
        <v>1588</v>
      </c>
      <c r="H619" s="43">
        <f>VLOOKUP(C619,'Diem giang vien'!$C$2:$L$425,10,0)</f>
        <v>5.92</v>
      </c>
      <c r="I619" s="43">
        <f t="shared" si="9"/>
        <v>7</v>
      </c>
    </row>
    <row r="620" spans="1:9" s="46" customFormat="1" x14ac:dyDescent="0.25">
      <c r="A620" s="42">
        <v>738</v>
      </c>
      <c r="B620" s="43" t="s">
        <v>1480</v>
      </c>
      <c r="C620" s="44" t="s">
        <v>1481</v>
      </c>
      <c r="D620" s="43" t="s">
        <v>1482</v>
      </c>
      <c r="E620" s="45" t="s">
        <v>1603</v>
      </c>
      <c r="F620" s="43" t="s">
        <v>1482</v>
      </c>
      <c r="G620" s="47"/>
      <c r="H620" s="43">
        <f>VLOOKUP(C620,'Diem giang vien'!$C$2:$L$425,10,0)</f>
        <v>5.54</v>
      </c>
      <c r="I620" s="43">
        <f t="shared" si="9"/>
        <v>5</v>
      </c>
    </row>
    <row r="621" spans="1:9" s="46" customFormat="1" x14ac:dyDescent="0.25">
      <c r="A621" s="42">
        <v>740</v>
      </c>
      <c r="B621" s="43" t="s">
        <v>1485</v>
      </c>
      <c r="C621" s="44" t="s">
        <v>1486</v>
      </c>
      <c r="D621" s="43" t="s">
        <v>1482</v>
      </c>
      <c r="E621" s="45" t="s">
        <v>1603</v>
      </c>
      <c r="F621" s="43" t="s">
        <v>1482</v>
      </c>
      <c r="G621" s="47"/>
      <c r="H621" s="43">
        <f>VLOOKUP(C621,'Diem giang vien'!$C$2:$L$425,10,0)</f>
        <v>5.85</v>
      </c>
      <c r="I621" s="43">
        <f t="shared" si="9"/>
        <v>5</v>
      </c>
    </row>
    <row r="622" spans="1:9" s="46" customFormat="1" x14ac:dyDescent="0.25">
      <c r="A622" s="42">
        <v>741</v>
      </c>
      <c r="B622" s="43" t="s">
        <v>1487</v>
      </c>
      <c r="C622" s="44" t="s">
        <v>1488</v>
      </c>
      <c r="D622" s="43" t="s">
        <v>1482</v>
      </c>
      <c r="E622" s="45" t="s">
        <v>1603</v>
      </c>
      <c r="F622" s="43" t="s">
        <v>1482</v>
      </c>
      <c r="G622" s="47"/>
      <c r="H622" s="43">
        <f>VLOOKUP(C622,'Diem giang vien'!$C$2:$L$425,10,0)</f>
        <v>5.44</v>
      </c>
      <c r="I622" s="43">
        <f t="shared" si="9"/>
        <v>5</v>
      </c>
    </row>
    <row r="623" spans="1:9" s="46" customFormat="1" x14ac:dyDescent="0.25">
      <c r="A623" s="42">
        <v>742</v>
      </c>
      <c r="B623" s="43" t="s">
        <v>597</v>
      </c>
      <c r="C623" s="44" t="s">
        <v>1489</v>
      </c>
      <c r="D623" s="43" t="s">
        <v>1482</v>
      </c>
      <c r="E623" s="45" t="s">
        <v>1603</v>
      </c>
      <c r="F623" s="43" t="s">
        <v>1482</v>
      </c>
      <c r="G623" s="47"/>
      <c r="H623" s="43">
        <f>VLOOKUP(C623,'Diem giang vien'!$C$2:$L$425,10,0)</f>
        <v>6.26</v>
      </c>
      <c r="I623" s="43">
        <f t="shared" si="9"/>
        <v>7</v>
      </c>
    </row>
    <row r="624" spans="1:9" s="46" customFormat="1" x14ac:dyDescent="0.25">
      <c r="A624" s="42">
        <v>743</v>
      </c>
      <c r="B624" s="43" t="s">
        <v>1490</v>
      </c>
      <c r="C624" s="44" t="s">
        <v>1491</v>
      </c>
      <c r="D624" s="43" t="s">
        <v>1482</v>
      </c>
      <c r="E624" s="45" t="s">
        <v>1603</v>
      </c>
      <c r="F624" s="43" t="s">
        <v>1482</v>
      </c>
      <c r="G624" s="47"/>
      <c r="H624" s="43">
        <f>VLOOKUP(C624,'Diem giang vien'!$C$2:$L$425,10,0)</f>
        <v>6.22</v>
      </c>
      <c r="I624" s="43">
        <f t="shared" si="9"/>
        <v>7</v>
      </c>
    </row>
    <row r="625" spans="1:9" s="46" customFormat="1" x14ac:dyDescent="0.25">
      <c r="A625" s="42">
        <v>744</v>
      </c>
      <c r="B625" s="43" t="s">
        <v>1492</v>
      </c>
      <c r="C625" s="44" t="s">
        <v>1493</v>
      </c>
      <c r="D625" s="43" t="s">
        <v>1482</v>
      </c>
      <c r="E625" s="45" t="s">
        <v>1603</v>
      </c>
      <c r="F625" s="43" t="s">
        <v>1482</v>
      </c>
      <c r="G625" s="47"/>
      <c r="H625" s="43">
        <f>VLOOKUP(C625,'Diem giang vien'!$C$2:$L$425,10,0)</f>
        <v>6.16</v>
      </c>
      <c r="I625" s="43">
        <f t="shared" si="9"/>
        <v>7</v>
      </c>
    </row>
    <row r="626" spans="1:9" s="95" customFormat="1" x14ac:dyDescent="0.25">
      <c r="A626" s="90">
        <v>745</v>
      </c>
      <c r="B626" s="91" t="s">
        <v>1494</v>
      </c>
      <c r="C626" s="92" t="s">
        <v>1495</v>
      </c>
      <c r="D626" s="43" t="s">
        <v>1482</v>
      </c>
      <c r="E626" s="93" t="s">
        <v>1603</v>
      </c>
      <c r="F626" s="91" t="s">
        <v>1482</v>
      </c>
      <c r="G626" s="94"/>
      <c r="H626" s="91">
        <v>5.91</v>
      </c>
      <c r="I626" s="43">
        <f t="shared" si="9"/>
        <v>7</v>
      </c>
    </row>
    <row r="627" spans="1:9" s="46" customFormat="1" x14ac:dyDescent="0.25">
      <c r="A627" s="42">
        <v>723</v>
      </c>
      <c r="B627" s="43" t="s">
        <v>1496</v>
      </c>
      <c r="C627" s="44" t="s">
        <v>1497</v>
      </c>
      <c r="D627" s="43" t="s">
        <v>229</v>
      </c>
      <c r="E627" s="45" t="s">
        <v>1603</v>
      </c>
      <c r="F627" s="43" t="s">
        <v>229</v>
      </c>
      <c r="G627" s="47"/>
      <c r="H627" s="43">
        <f>VLOOKUP(C627,'Diem giang vien'!$C$2:$L$425,10,0)</f>
        <v>5.93</v>
      </c>
      <c r="I627" s="43">
        <f t="shared" si="9"/>
        <v>7</v>
      </c>
    </row>
    <row r="628" spans="1:9" s="46" customFormat="1" x14ac:dyDescent="0.25">
      <c r="A628" s="42">
        <v>721</v>
      </c>
      <c r="B628" s="43" t="s">
        <v>1498</v>
      </c>
      <c r="C628" s="44" t="s">
        <v>1499</v>
      </c>
      <c r="D628" s="43" t="s">
        <v>229</v>
      </c>
      <c r="E628" s="45" t="s">
        <v>1603</v>
      </c>
      <c r="F628" s="43" t="s">
        <v>229</v>
      </c>
      <c r="G628" s="47"/>
      <c r="H628" s="43">
        <f>VLOOKUP(C628,'Diem giang vien'!$C$2:$L$425,10,0)</f>
        <v>5.95</v>
      </c>
      <c r="I628" s="43">
        <f t="shared" si="9"/>
        <v>7</v>
      </c>
    </row>
    <row r="629" spans="1:9" s="46" customFormat="1" x14ac:dyDescent="0.25">
      <c r="A629" s="42">
        <v>5</v>
      </c>
      <c r="B629" s="43" t="s">
        <v>13</v>
      </c>
      <c r="C629" s="44" t="s">
        <v>14</v>
      </c>
      <c r="D629" s="43" t="s">
        <v>15</v>
      </c>
      <c r="E629" s="45" t="s">
        <v>1602</v>
      </c>
      <c r="F629" s="43" t="s">
        <v>15</v>
      </c>
      <c r="G629" s="47" t="s">
        <v>1536</v>
      </c>
      <c r="H629" s="43">
        <f>VLOOKUP(C629,'Diem giang vien'!$C$2:$L$425,10,0)</f>
        <v>6.1</v>
      </c>
      <c r="I629" s="43">
        <f t="shared" si="9"/>
        <v>7</v>
      </c>
    </row>
    <row r="630" spans="1:9" s="46" customFormat="1" x14ac:dyDescent="0.25">
      <c r="A630" s="42">
        <v>7</v>
      </c>
      <c r="B630" s="43" t="s">
        <v>16</v>
      </c>
      <c r="C630" s="44" t="s">
        <v>17</v>
      </c>
      <c r="D630" s="43" t="s">
        <v>15</v>
      </c>
      <c r="E630" s="45" t="s">
        <v>1602</v>
      </c>
      <c r="F630" s="43" t="s">
        <v>15</v>
      </c>
      <c r="G630" s="47" t="s">
        <v>1536</v>
      </c>
      <c r="H630" s="43">
        <f>VLOOKUP(C630,'Diem giang vien'!$C$2:$L$425,10,0)</f>
        <v>6.27</v>
      </c>
      <c r="I630" s="43">
        <f t="shared" si="9"/>
        <v>7</v>
      </c>
    </row>
    <row r="631" spans="1:9" s="46" customFormat="1" x14ac:dyDescent="0.25">
      <c r="A631" s="42">
        <v>12</v>
      </c>
      <c r="B631" s="43" t="s">
        <v>18</v>
      </c>
      <c r="C631" s="44" t="s">
        <v>19</v>
      </c>
      <c r="D631" s="43" t="s">
        <v>15</v>
      </c>
      <c r="E631" s="45" t="s">
        <v>1602</v>
      </c>
      <c r="F631" s="43" t="s">
        <v>15</v>
      </c>
      <c r="G631" s="47" t="s">
        <v>1536</v>
      </c>
      <c r="H631" s="43">
        <f>VLOOKUP(C631,'Diem giang vien'!$C$2:$L$425,10,0)</f>
        <v>6.28</v>
      </c>
      <c r="I631" s="43">
        <f t="shared" si="9"/>
        <v>7</v>
      </c>
    </row>
    <row r="632" spans="1:9" s="46" customFormat="1" x14ac:dyDescent="0.25">
      <c r="A632" s="42">
        <v>6</v>
      </c>
      <c r="B632" s="43" t="s">
        <v>20</v>
      </c>
      <c r="C632" s="44" t="s">
        <v>21</v>
      </c>
      <c r="D632" s="43" t="s">
        <v>15</v>
      </c>
      <c r="E632" s="45" t="s">
        <v>1602</v>
      </c>
      <c r="F632" s="43" t="s">
        <v>15</v>
      </c>
      <c r="G632" s="47" t="s">
        <v>1537</v>
      </c>
      <c r="H632" s="43">
        <f>VLOOKUP(C632,'Diem giang vien'!$C$2:$L$425,10,0)</f>
        <v>6.4</v>
      </c>
      <c r="I632" s="43">
        <f t="shared" si="9"/>
        <v>7</v>
      </c>
    </row>
    <row r="633" spans="1:9" s="46" customFormat="1" x14ac:dyDescent="0.25">
      <c r="A633" s="42">
        <v>8</v>
      </c>
      <c r="B633" s="43" t="s">
        <v>22</v>
      </c>
      <c r="C633" s="44" t="s">
        <v>23</v>
      </c>
      <c r="D633" s="43" t="s">
        <v>15</v>
      </c>
      <c r="E633" s="45" t="s">
        <v>1602</v>
      </c>
      <c r="F633" s="43" t="s">
        <v>15</v>
      </c>
      <c r="G633" s="47" t="s">
        <v>1537</v>
      </c>
      <c r="H633" s="43">
        <f>VLOOKUP(C633,'Diem giang vien'!$C$2:$L$425,10,0)</f>
        <v>6.13</v>
      </c>
      <c r="I633" s="43">
        <f t="shared" si="9"/>
        <v>7</v>
      </c>
    </row>
    <row r="634" spans="1:9" s="46" customFormat="1" x14ac:dyDescent="0.25">
      <c r="A634" s="42">
        <v>9</v>
      </c>
      <c r="B634" s="43" t="s">
        <v>24</v>
      </c>
      <c r="C634" s="44" t="s">
        <v>25</v>
      </c>
      <c r="D634" s="43" t="s">
        <v>15</v>
      </c>
      <c r="E634" s="45" t="s">
        <v>1602</v>
      </c>
      <c r="F634" s="43" t="s">
        <v>15</v>
      </c>
      <c r="G634" s="47" t="s">
        <v>1537</v>
      </c>
      <c r="H634" s="43">
        <f>VLOOKUP(C634,'Diem giang vien'!$C$2:$L$425,10,0)</f>
        <v>6.26</v>
      </c>
      <c r="I634" s="43">
        <f t="shared" si="9"/>
        <v>7</v>
      </c>
    </row>
    <row r="635" spans="1:9" s="46" customFormat="1" x14ac:dyDescent="0.25">
      <c r="A635" s="42">
        <v>10</v>
      </c>
      <c r="B635" s="43" t="s">
        <v>26</v>
      </c>
      <c r="C635" s="44" t="s">
        <v>27</v>
      </c>
      <c r="D635" s="43" t="s">
        <v>15</v>
      </c>
      <c r="E635" s="45" t="s">
        <v>1602</v>
      </c>
      <c r="F635" s="43" t="s">
        <v>15</v>
      </c>
      <c r="G635" s="47" t="s">
        <v>1537</v>
      </c>
      <c r="H635" s="43">
        <f>VLOOKUP(C635,'Diem giang vien'!$C$2:$L$425,10,0)</f>
        <v>6.22</v>
      </c>
      <c r="I635" s="43">
        <f t="shared" si="9"/>
        <v>7</v>
      </c>
    </row>
    <row r="636" spans="1:9" s="46" customFormat="1" x14ac:dyDescent="0.25">
      <c r="A636" s="42">
        <v>14</v>
      </c>
      <c r="B636" s="43" t="s">
        <v>28</v>
      </c>
      <c r="C636" s="44" t="s">
        <v>29</v>
      </c>
      <c r="D636" s="43" t="s">
        <v>15</v>
      </c>
      <c r="E636" s="45" t="s">
        <v>1602</v>
      </c>
      <c r="F636" s="43" t="s">
        <v>15</v>
      </c>
      <c r="G636" s="47" t="s">
        <v>1537</v>
      </c>
      <c r="H636" s="43">
        <f>VLOOKUP(C636,'Diem giang vien'!$C$2:$L$425,10,0)</f>
        <v>6.15</v>
      </c>
      <c r="I636" s="43">
        <f t="shared" si="9"/>
        <v>7</v>
      </c>
    </row>
    <row r="637" spans="1:9" s="46" customFormat="1" x14ac:dyDescent="0.25">
      <c r="A637" s="42">
        <v>284</v>
      </c>
      <c r="B637" s="43" t="s">
        <v>574</v>
      </c>
      <c r="C637" s="44" t="s">
        <v>575</v>
      </c>
      <c r="D637" s="43" t="s">
        <v>576</v>
      </c>
      <c r="E637" s="45" t="s">
        <v>1604</v>
      </c>
      <c r="F637" s="43" t="s">
        <v>576</v>
      </c>
      <c r="G637" s="47" t="s">
        <v>1568</v>
      </c>
      <c r="H637" s="43">
        <f>VLOOKUP(C637,'Diem giang vien'!$C$2:$L$425,10,0)</f>
        <v>5.96</v>
      </c>
      <c r="I637" s="43">
        <f t="shared" si="9"/>
        <v>7</v>
      </c>
    </row>
    <row r="638" spans="1:9" s="46" customFormat="1" x14ac:dyDescent="0.25">
      <c r="A638" s="42">
        <v>287</v>
      </c>
      <c r="B638" s="43" t="s">
        <v>577</v>
      </c>
      <c r="C638" s="44" t="s">
        <v>578</v>
      </c>
      <c r="D638" s="43" t="s">
        <v>576</v>
      </c>
      <c r="E638" s="45" t="s">
        <v>1604</v>
      </c>
      <c r="F638" s="43" t="s">
        <v>576</v>
      </c>
      <c r="G638" s="47" t="s">
        <v>1568</v>
      </c>
      <c r="H638" s="43">
        <f>VLOOKUP(C638,'Diem giang vien'!$C$2:$L$425,10,0)</f>
        <v>6.06</v>
      </c>
      <c r="I638" s="43">
        <f t="shared" si="9"/>
        <v>7</v>
      </c>
    </row>
    <row r="639" spans="1:9" s="46" customFormat="1" x14ac:dyDescent="0.25">
      <c r="A639" s="42">
        <v>292</v>
      </c>
      <c r="B639" s="43" t="s">
        <v>579</v>
      </c>
      <c r="C639" s="44" t="s">
        <v>580</v>
      </c>
      <c r="D639" s="43" t="s">
        <v>576</v>
      </c>
      <c r="E639" s="45" t="s">
        <v>1604</v>
      </c>
      <c r="F639" s="43" t="s">
        <v>576</v>
      </c>
      <c r="G639" s="47" t="s">
        <v>1568</v>
      </c>
      <c r="H639" s="43">
        <f>VLOOKUP(C639,'Diem giang vien'!$C$2:$L$425,10,0)</f>
        <v>5.96</v>
      </c>
      <c r="I639" s="43">
        <f t="shared" si="9"/>
        <v>7</v>
      </c>
    </row>
    <row r="640" spans="1:9" s="46" customFormat="1" x14ac:dyDescent="0.25">
      <c r="A640" s="42">
        <v>294</v>
      </c>
      <c r="B640" s="43" t="s">
        <v>581</v>
      </c>
      <c r="C640" s="44" t="s">
        <v>582</v>
      </c>
      <c r="D640" s="43" t="s">
        <v>576</v>
      </c>
      <c r="E640" s="45" t="s">
        <v>1604</v>
      </c>
      <c r="F640" s="43" t="s">
        <v>576</v>
      </c>
      <c r="G640" s="47" t="s">
        <v>1568</v>
      </c>
      <c r="H640" s="43">
        <f>VLOOKUP(C640,'Diem giang vien'!$C$2:$L$425,10,0)</f>
        <v>6.08</v>
      </c>
      <c r="I640" s="43">
        <f t="shared" si="9"/>
        <v>7</v>
      </c>
    </row>
    <row r="641" spans="1:9" s="46" customFormat="1" x14ac:dyDescent="0.25">
      <c r="A641" s="42">
        <v>297</v>
      </c>
      <c r="B641" s="43" t="s">
        <v>583</v>
      </c>
      <c r="C641" s="44" t="s">
        <v>584</v>
      </c>
      <c r="D641" s="43" t="s">
        <v>576</v>
      </c>
      <c r="E641" s="45" t="s">
        <v>1604</v>
      </c>
      <c r="F641" s="43" t="s">
        <v>576</v>
      </c>
      <c r="G641" s="47" t="s">
        <v>1568</v>
      </c>
      <c r="H641" s="43">
        <f>VLOOKUP(C641,'Diem giang vien'!$C$2:$L$425,10,0)</f>
        <v>5.74</v>
      </c>
      <c r="I641" s="43">
        <f t="shared" si="9"/>
        <v>5</v>
      </c>
    </row>
    <row r="642" spans="1:9" s="46" customFormat="1" x14ac:dyDescent="0.25">
      <c r="A642" s="42">
        <v>301</v>
      </c>
      <c r="B642" s="43" t="s">
        <v>585</v>
      </c>
      <c r="C642" s="44" t="s">
        <v>586</v>
      </c>
      <c r="D642" s="43" t="s">
        <v>576</v>
      </c>
      <c r="E642" s="45" t="s">
        <v>1604</v>
      </c>
      <c r="F642" s="43" t="s">
        <v>576</v>
      </c>
      <c r="G642" s="47" t="s">
        <v>1568</v>
      </c>
      <c r="H642" s="43">
        <f>VLOOKUP(C642,'Diem giang vien'!$C$2:$L$425,10,0)</f>
        <v>5.96</v>
      </c>
      <c r="I642" s="43">
        <f t="shared" si="9"/>
        <v>7</v>
      </c>
    </row>
    <row r="643" spans="1:9" s="46" customFormat="1" x14ac:dyDescent="0.25">
      <c r="A643" s="42">
        <v>305</v>
      </c>
      <c r="B643" s="43" t="s">
        <v>587</v>
      </c>
      <c r="C643" s="44" t="s">
        <v>588</v>
      </c>
      <c r="D643" s="43" t="s">
        <v>576</v>
      </c>
      <c r="E643" s="45" t="s">
        <v>1604</v>
      </c>
      <c r="F643" s="43" t="s">
        <v>576</v>
      </c>
      <c r="G643" s="47" t="s">
        <v>1568</v>
      </c>
      <c r="H643" s="43">
        <f>VLOOKUP(C643,'Diem giang vien'!$C$2:$L$425,10,0)</f>
        <v>6.37</v>
      </c>
      <c r="I643" s="43">
        <f t="shared" si="9"/>
        <v>7</v>
      </c>
    </row>
    <row r="644" spans="1:9" s="46" customFormat="1" x14ac:dyDescent="0.25">
      <c r="A644" s="42">
        <v>308</v>
      </c>
      <c r="B644" s="43" t="s">
        <v>589</v>
      </c>
      <c r="C644" s="44" t="s">
        <v>590</v>
      </c>
      <c r="D644" s="43" t="s">
        <v>576</v>
      </c>
      <c r="E644" s="45" t="s">
        <v>1604</v>
      </c>
      <c r="F644" s="43" t="s">
        <v>576</v>
      </c>
      <c r="G644" s="47" t="s">
        <v>1568</v>
      </c>
      <c r="H644" s="43">
        <f>VLOOKUP(C644,'Diem giang vien'!$C$2:$L$425,10,0)</f>
        <v>6.2</v>
      </c>
      <c r="I644" s="43">
        <f t="shared" ref="I644:I707" si="10">IF(H644&gt;=5.9,7,IF(AND(H644&lt;5.9,H644&gt;=5.2),5,IF(AND(H644&lt;5.2,H644&gt;=4.5),3,0)))</f>
        <v>7</v>
      </c>
    </row>
    <row r="645" spans="1:9" s="46" customFormat="1" x14ac:dyDescent="0.25">
      <c r="A645" s="42">
        <v>310</v>
      </c>
      <c r="B645" s="43" t="s">
        <v>591</v>
      </c>
      <c r="C645" s="44" t="s">
        <v>592</v>
      </c>
      <c r="D645" s="43" t="s">
        <v>576</v>
      </c>
      <c r="E645" s="45" t="s">
        <v>1604</v>
      </c>
      <c r="F645" s="43" t="s">
        <v>576</v>
      </c>
      <c r="G645" s="47" t="s">
        <v>1568</v>
      </c>
      <c r="H645" s="43">
        <f>VLOOKUP(C645,'Diem giang vien'!$C$2:$L$425,10,0)</f>
        <v>6.32</v>
      </c>
      <c r="I645" s="43">
        <f t="shared" si="10"/>
        <v>7</v>
      </c>
    </row>
    <row r="646" spans="1:9" s="46" customFormat="1" x14ac:dyDescent="0.25">
      <c r="A646" s="42">
        <v>285</v>
      </c>
      <c r="B646" s="43" t="s">
        <v>593</v>
      </c>
      <c r="C646" s="44" t="s">
        <v>594</v>
      </c>
      <c r="D646" s="43" t="s">
        <v>576</v>
      </c>
      <c r="E646" s="45" t="s">
        <v>1604</v>
      </c>
      <c r="F646" s="43" t="s">
        <v>576</v>
      </c>
      <c r="G646" s="47" t="s">
        <v>1569</v>
      </c>
      <c r="H646" s="43">
        <f>VLOOKUP(C646,'Diem giang vien'!$C$2:$L$425,10,0)</f>
        <v>6.17</v>
      </c>
      <c r="I646" s="43">
        <f t="shared" si="10"/>
        <v>7</v>
      </c>
    </row>
    <row r="647" spans="1:9" s="46" customFormat="1" x14ac:dyDescent="0.25">
      <c r="A647" s="42">
        <v>293</v>
      </c>
      <c r="B647" s="43" t="s">
        <v>595</v>
      </c>
      <c r="C647" s="44" t="s">
        <v>596</v>
      </c>
      <c r="D647" s="43" t="s">
        <v>576</v>
      </c>
      <c r="E647" s="45" t="s">
        <v>1604</v>
      </c>
      <c r="F647" s="43" t="s">
        <v>576</v>
      </c>
      <c r="G647" s="47" t="s">
        <v>1569</v>
      </c>
      <c r="H647" s="43">
        <f>VLOOKUP(C647,'Diem giang vien'!$C$2:$L$425,10,0)</f>
        <v>6.29</v>
      </c>
      <c r="I647" s="43">
        <f t="shared" si="10"/>
        <v>7</v>
      </c>
    </row>
    <row r="648" spans="1:9" s="46" customFormat="1" x14ac:dyDescent="0.25">
      <c r="A648" s="42">
        <v>295</v>
      </c>
      <c r="B648" s="43" t="s">
        <v>597</v>
      </c>
      <c r="C648" s="44" t="s">
        <v>598</v>
      </c>
      <c r="D648" s="43" t="s">
        <v>576</v>
      </c>
      <c r="E648" s="45" t="s">
        <v>1604</v>
      </c>
      <c r="F648" s="43" t="s">
        <v>576</v>
      </c>
      <c r="G648" s="47" t="s">
        <v>1569</v>
      </c>
      <c r="H648" s="43">
        <f>VLOOKUP(C648,'Diem giang vien'!$C$2:$L$425,10,0)</f>
        <v>5.96</v>
      </c>
      <c r="I648" s="43">
        <f t="shared" si="10"/>
        <v>7</v>
      </c>
    </row>
    <row r="649" spans="1:9" s="46" customFormat="1" x14ac:dyDescent="0.25">
      <c r="A649" s="42">
        <v>296</v>
      </c>
      <c r="B649" s="43" t="s">
        <v>599</v>
      </c>
      <c r="C649" s="44" t="s">
        <v>600</v>
      </c>
      <c r="D649" s="43" t="s">
        <v>576</v>
      </c>
      <c r="E649" s="45" t="s">
        <v>1604</v>
      </c>
      <c r="F649" s="43" t="s">
        <v>576</v>
      </c>
      <c r="G649" s="47" t="s">
        <v>1569</v>
      </c>
      <c r="H649" s="43">
        <f>VLOOKUP(C649,'Diem giang vien'!$C$2:$L$425,10,0)</f>
        <v>6.07</v>
      </c>
      <c r="I649" s="43">
        <f t="shared" si="10"/>
        <v>7</v>
      </c>
    </row>
    <row r="650" spans="1:9" s="46" customFormat="1" x14ac:dyDescent="0.25">
      <c r="A650" s="42">
        <v>298</v>
      </c>
      <c r="B650" s="43" t="s">
        <v>601</v>
      </c>
      <c r="C650" s="44" t="s">
        <v>602</v>
      </c>
      <c r="D650" s="43" t="s">
        <v>576</v>
      </c>
      <c r="E650" s="45" t="s">
        <v>1604</v>
      </c>
      <c r="F650" s="43" t="s">
        <v>576</v>
      </c>
      <c r="G650" s="47" t="s">
        <v>1569</v>
      </c>
      <c r="H650" s="43">
        <f>VLOOKUP(C650,'Diem giang vien'!$C$2:$L$425,10,0)</f>
        <v>5.73</v>
      </c>
      <c r="I650" s="43">
        <f t="shared" si="10"/>
        <v>5</v>
      </c>
    </row>
    <row r="651" spans="1:9" s="46" customFormat="1" x14ac:dyDescent="0.25">
      <c r="A651" s="42">
        <v>299</v>
      </c>
      <c r="B651" s="43" t="s">
        <v>603</v>
      </c>
      <c r="C651" s="44" t="s">
        <v>604</v>
      </c>
      <c r="D651" s="43" t="s">
        <v>576</v>
      </c>
      <c r="E651" s="45" t="s">
        <v>1604</v>
      </c>
      <c r="F651" s="43" t="s">
        <v>576</v>
      </c>
      <c r="G651" s="47" t="s">
        <v>1569</v>
      </c>
      <c r="H651" s="43">
        <f>VLOOKUP(C651,'Diem giang vien'!$C$2:$L$425,10,0)</f>
        <v>6.49</v>
      </c>
      <c r="I651" s="43">
        <f t="shared" si="10"/>
        <v>7</v>
      </c>
    </row>
    <row r="652" spans="1:9" s="46" customFormat="1" x14ac:dyDescent="0.25">
      <c r="A652" s="42">
        <v>304</v>
      </c>
      <c r="B652" s="43" t="s">
        <v>605</v>
      </c>
      <c r="C652" s="44" t="s">
        <v>606</v>
      </c>
      <c r="D652" s="43" t="s">
        <v>576</v>
      </c>
      <c r="E652" s="45" t="s">
        <v>1604</v>
      </c>
      <c r="F652" s="43" t="s">
        <v>576</v>
      </c>
      <c r="G652" s="47" t="s">
        <v>1569</v>
      </c>
      <c r="H652" s="43">
        <f>VLOOKUP(C652,'Diem giang vien'!$C$2:$L$425,10,0)</f>
        <v>6.06</v>
      </c>
      <c r="I652" s="43">
        <f t="shared" si="10"/>
        <v>7</v>
      </c>
    </row>
    <row r="653" spans="1:9" s="89" customFormat="1" x14ac:dyDescent="0.25">
      <c r="A653" s="84">
        <v>307</v>
      </c>
      <c r="B653" s="85" t="s">
        <v>607</v>
      </c>
      <c r="C653" s="86" t="s">
        <v>608</v>
      </c>
      <c r="D653" s="85" t="s">
        <v>576</v>
      </c>
      <c r="E653" s="87" t="s">
        <v>1604</v>
      </c>
      <c r="F653" s="85" t="s">
        <v>576</v>
      </c>
      <c r="G653" s="88" t="s">
        <v>1569</v>
      </c>
      <c r="H653" s="43">
        <f>VLOOKUP(C653,'Diem giang vien'!$C$2:$L$425,10,0)</f>
        <v>5.93</v>
      </c>
      <c r="I653" s="43">
        <f t="shared" si="10"/>
        <v>7</v>
      </c>
    </row>
    <row r="654" spans="1:9" s="46" customFormat="1" x14ac:dyDescent="0.25">
      <c r="A654" s="42">
        <v>282</v>
      </c>
      <c r="B654" s="43" t="s">
        <v>609</v>
      </c>
      <c r="C654" s="44" t="s">
        <v>610</v>
      </c>
      <c r="D654" s="43" t="s">
        <v>576</v>
      </c>
      <c r="E654" s="45" t="s">
        <v>1604</v>
      </c>
      <c r="F654" s="43" t="s">
        <v>576</v>
      </c>
      <c r="G654" s="47" t="s">
        <v>1570</v>
      </c>
      <c r="H654" s="43">
        <f>VLOOKUP(C654,'Diem giang vien'!$C$2:$L$425,10,0)</f>
        <v>6.21</v>
      </c>
      <c r="I654" s="43">
        <f t="shared" si="10"/>
        <v>7</v>
      </c>
    </row>
    <row r="655" spans="1:9" s="46" customFormat="1" x14ac:dyDescent="0.25">
      <c r="A655" s="42">
        <v>286</v>
      </c>
      <c r="B655" s="43" t="s">
        <v>611</v>
      </c>
      <c r="C655" s="44" t="s">
        <v>612</v>
      </c>
      <c r="D655" s="43" t="s">
        <v>576</v>
      </c>
      <c r="E655" s="45" t="s">
        <v>1604</v>
      </c>
      <c r="F655" s="43" t="s">
        <v>576</v>
      </c>
      <c r="G655" s="47" t="s">
        <v>1570</v>
      </c>
      <c r="H655" s="43">
        <f>VLOOKUP(C655,'Diem giang vien'!$C$2:$L$425,10,0)</f>
        <v>6.34</v>
      </c>
      <c r="I655" s="43">
        <f t="shared" si="10"/>
        <v>7</v>
      </c>
    </row>
    <row r="656" spans="1:9" s="46" customFormat="1" x14ac:dyDescent="0.25">
      <c r="A656" s="42">
        <v>288</v>
      </c>
      <c r="B656" s="43" t="s">
        <v>613</v>
      </c>
      <c r="C656" s="44" t="s">
        <v>614</v>
      </c>
      <c r="D656" s="43" t="s">
        <v>576</v>
      </c>
      <c r="E656" s="45" t="s">
        <v>1604</v>
      </c>
      <c r="F656" s="43" t="s">
        <v>576</v>
      </c>
      <c r="G656" s="47" t="s">
        <v>1570</v>
      </c>
      <c r="H656" s="43">
        <f>VLOOKUP(C656,'Diem giang vien'!$C$2:$L$425,10,0)</f>
        <v>6.14</v>
      </c>
      <c r="I656" s="43">
        <f t="shared" si="10"/>
        <v>7</v>
      </c>
    </row>
    <row r="657" spans="1:9" s="46" customFormat="1" x14ac:dyDescent="0.25">
      <c r="A657" s="42">
        <v>289</v>
      </c>
      <c r="B657" s="43" t="s">
        <v>615</v>
      </c>
      <c r="C657" s="44" t="s">
        <v>616</v>
      </c>
      <c r="D657" s="43" t="s">
        <v>576</v>
      </c>
      <c r="E657" s="45" t="s">
        <v>1604</v>
      </c>
      <c r="F657" s="43" t="s">
        <v>576</v>
      </c>
      <c r="G657" s="47" t="s">
        <v>1570</v>
      </c>
      <c r="H657" s="43">
        <f>VLOOKUP(C657,'Diem giang vien'!$C$2:$L$425,10,0)</f>
        <v>5.65</v>
      </c>
      <c r="I657" s="43">
        <f t="shared" si="10"/>
        <v>5</v>
      </c>
    </row>
    <row r="658" spans="1:9" s="46" customFormat="1" x14ac:dyDescent="0.25">
      <c r="A658" s="42">
        <v>290</v>
      </c>
      <c r="B658" s="43" t="s">
        <v>617</v>
      </c>
      <c r="C658" s="44" t="s">
        <v>618</v>
      </c>
      <c r="D658" s="43" t="s">
        <v>576</v>
      </c>
      <c r="E658" s="45" t="s">
        <v>1604</v>
      </c>
      <c r="F658" s="43" t="s">
        <v>576</v>
      </c>
      <c r="G658" s="47" t="s">
        <v>1570</v>
      </c>
      <c r="H658" s="43">
        <f>VLOOKUP(C658,'Diem giang vien'!$C$2:$L$425,10,0)</f>
        <v>6.11</v>
      </c>
      <c r="I658" s="43">
        <f t="shared" si="10"/>
        <v>7</v>
      </c>
    </row>
    <row r="659" spans="1:9" s="46" customFormat="1" x14ac:dyDescent="0.25">
      <c r="A659" s="42">
        <v>291</v>
      </c>
      <c r="B659" s="43" t="s">
        <v>619</v>
      </c>
      <c r="C659" s="44" t="s">
        <v>620</v>
      </c>
      <c r="D659" s="43" t="s">
        <v>576</v>
      </c>
      <c r="E659" s="45" t="s">
        <v>1604</v>
      </c>
      <c r="F659" s="43" t="s">
        <v>576</v>
      </c>
      <c r="G659" s="47" t="s">
        <v>1570</v>
      </c>
      <c r="H659" s="43">
        <f>VLOOKUP(C659,'Diem giang vien'!$C$2:$L$425,10,0)</f>
        <v>5.77</v>
      </c>
      <c r="I659" s="43">
        <f t="shared" si="10"/>
        <v>5</v>
      </c>
    </row>
    <row r="660" spans="1:9" s="46" customFormat="1" x14ac:dyDescent="0.25">
      <c r="A660" s="49">
        <v>300</v>
      </c>
      <c r="B660" s="50" t="s">
        <v>621</v>
      </c>
      <c r="C660" s="51" t="s">
        <v>622</v>
      </c>
      <c r="D660" s="50" t="s">
        <v>576</v>
      </c>
      <c r="E660" s="52" t="s">
        <v>1604</v>
      </c>
      <c r="F660" s="50" t="s">
        <v>576</v>
      </c>
      <c r="G660" s="53" t="s">
        <v>1570</v>
      </c>
      <c r="H660" s="43">
        <f>VLOOKUP(C660,'Diem giang vien'!$C$2:$L$425,10,0)</f>
        <v>6.27</v>
      </c>
      <c r="I660" s="43">
        <f t="shared" si="10"/>
        <v>7</v>
      </c>
    </row>
    <row r="661" spans="1:9" s="46" customFormat="1" x14ac:dyDescent="0.25">
      <c r="A661" s="42">
        <v>302</v>
      </c>
      <c r="B661" s="43" t="s">
        <v>623</v>
      </c>
      <c r="C661" s="44" t="s">
        <v>624</v>
      </c>
      <c r="D661" s="43" t="s">
        <v>576</v>
      </c>
      <c r="E661" s="45" t="s">
        <v>1604</v>
      </c>
      <c r="F661" s="43" t="s">
        <v>576</v>
      </c>
      <c r="G661" s="47" t="s">
        <v>1570</v>
      </c>
      <c r="H661" s="43">
        <f>VLOOKUP(C661,'Diem giang vien'!$C$2:$L$425,10,0)</f>
        <v>6.1</v>
      </c>
      <c r="I661" s="43">
        <f t="shared" si="10"/>
        <v>7</v>
      </c>
    </row>
    <row r="662" spans="1:9" s="46" customFormat="1" x14ac:dyDescent="0.25">
      <c r="A662" s="42">
        <v>303</v>
      </c>
      <c r="B662" s="43" t="s">
        <v>625</v>
      </c>
      <c r="C662" s="44" t="s">
        <v>626</v>
      </c>
      <c r="D662" s="43" t="s">
        <v>576</v>
      </c>
      <c r="E662" s="45" t="s">
        <v>1604</v>
      </c>
      <c r="F662" s="43" t="s">
        <v>576</v>
      </c>
      <c r="G662" s="47" t="s">
        <v>1570</v>
      </c>
      <c r="H662" s="43">
        <f>VLOOKUP(C662,'Diem giang vien'!$C$2:$L$425,10,0)</f>
        <v>6.1</v>
      </c>
      <c r="I662" s="43">
        <f t="shared" si="10"/>
        <v>7</v>
      </c>
    </row>
    <row r="663" spans="1:9" s="89" customFormat="1" x14ac:dyDescent="0.25">
      <c r="A663" s="84">
        <v>306</v>
      </c>
      <c r="B663" s="85" t="s">
        <v>627</v>
      </c>
      <c r="C663" s="86" t="s">
        <v>628</v>
      </c>
      <c r="D663" s="85" t="s">
        <v>576</v>
      </c>
      <c r="E663" s="87" t="s">
        <v>1604</v>
      </c>
      <c r="F663" s="85" t="s">
        <v>576</v>
      </c>
      <c r="G663" s="88" t="s">
        <v>1570</v>
      </c>
      <c r="H663" s="43">
        <f>VLOOKUP(C663,'Diem giang vien'!$C$2:$L$425,10,0)</f>
        <v>5.76</v>
      </c>
      <c r="I663" s="43">
        <f t="shared" si="10"/>
        <v>5</v>
      </c>
    </row>
    <row r="664" spans="1:9" s="46" customFormat="1" x14ac:dyDescent="0.25">
      <c r="A664" s="42">
        <v>309</v>
      </c>
      <c r="B664" s="43" t="s">
        <v>629</v>
      </c>
      <c r="C664" s="44" t="s">
        <v>630</v>
      </c>
      <c r="D664" s="43" t="s">
        <v>576</v>
      </c>
      <c r="E664" s="45" t="s">
        <v>1604</v>
      </c>
      <c r="F664" s="43" t="s">
        <v>576</v>
      </c>
      <c r="G664" s="47" t="s">
        <v>1570</v>
      </c>
      <c r="H664" s="43">
        <f>VLOOKUP(C664,'Diem giang vien'!$C$2:$L$425,10,0)</f>
        <v>6.34</v>
      </c>
      <c r="I664" s="43">
        <f t="shared" si="10"/>
        <v>7</v>
      </c>
    </row>
    <row r="665" spans="1:9" s="46" customFormat="1" x14ac:dyDescent="0.25">
      <c r="A665" s="42">
        <v>312</v>
      </c>
      <c r="B665" s="43" t="s">
        <v>631</v>
      </c>
      <c r="C665" s="44" t="s">
        <v>632</v>
      </c>
      <c r="D665" s="43" t="s">
        <v>576</v>
      </c>
      <c r="E665" s="45" t="s">
        <v>1604</v>
      </c>
      <c r="F665" s="43" t="s">
        <v>576</v>
      </c>
      <c r="G665" s="47" t="s">
        <v>1570</v>
      </c>
      <c r="H665" s="43">
        <v>5.98</v>
      </c>
      <c r="I665" s="43">
        <f t="shared" si="10"/>
        <v>7</v>
      </c>
    </row>
    <row r="666" spans="1:9" s="46" customFormat="1" x14ac:dyDescent="0.25">
      <c r="A666" s="42">
        <v>521</v>
      </c>
      <c r="B666" s="43" t="s">
        <v>966</v>
      </c>
      <c r="C666" s="44" t="s">
        <v>967</v>
      </c>
      <c r="D666" s="43" t="s">
        <v>953</v>
      </c>
      <c r="E666" s="45" t="s">
        <v>1605</v>
      </c>
      <c r="F666" s="43" t="s">
        <v>953</v>
      </c>
      <c r="G666" s="47"/>
      <c r="H666" s="43">
        <f>VLOOKUP(F666,KQL!$B$3:$C$37,2,0)</f>
        <v>5.93</v>
      </c>
      <c r="I666" s="43">
        <f t="shared" si="10"/>
        <v>7</v>
      </c>
    </row>
    <row r="667" spans="1:9" s="46" customFormat="1" x14ac:dyDescent="0.25">
      <c r="A667" s="42">
        <v>522</v>
      </c>
      <c r="B667" s="43" t="s">
        <v>968</v>
      </c>
      <c r="C667" s="44" t="s">
        <v>969</v>
      </c>
      <c r="D667" s="43" t="s">
        <v>953</v>
      </c>
      <c r="E667" s="45" t="s">
        <v>1605</v>
      </c>
      <c r="F667" s="43" t="s">
        <v>953</v>
      </c>
      <c r="G667" s="47"/>
      <c r="H667" s="43">
        <f>VLOOKUP(F667,KQL!$B$3:$C$37,2,0)</f>
        <v>5.93</v>
      </c>
      <c r="I667" s="43">
        <f t="shared" si="10"/>
        <v>7</v>
      </c>
    </row>
    <row r="668" spans="1:9" s="46" customFormat="1" x14ac:dyDescent="0.25">
      <c r="A668" s="42">
        <v>523</v>
      </c>
      <c r="B668" s="43" t="s">
        <v>970</v>
      </c>
      <c r="C668" s="44" t="s">
        <v>971</v>
      </c>
      <c r="D668" s="43" t="s">
        <v>953</v>
      </c>
      <c r="E668" s="45" t="s">
        <v>1605</v>
      </c>
      <c r="F668" s="43" t="s">
        <v>953</v>
      </c>
      <c r="G668" s="47"/>
      <c r="H668" s="43">
        <f>VLOOKUP(F668,KQL!$B$3:$C$37,2,0)</f>
        <v>5.93</v>
      </c>
      <c r="I668" s="43">
        <f t="shared" si="10"/>
        <v>7</v>
      </c>
    </row>
    <row r="669" spans="1:9" s="46" customFormat="1" x14ac:dyDescent="0.25">
      <c r="A669" s="42">
        <v>524</v>
      </c>
      <c r="B669" s="43" t="s">
        <v>972</v>
      </c>
      <c r="C669" s="44" t="s">
        <v>973</v>
      </c>
      <c r="D669" s="43" t="s">
        <v>953</v>
      </c>
      <c r="E669" s="45" t="s">
        <v>1605</v>
      </c>
      <c r="F669" s="43" t="s">
        <v>953</v>
      </c>
      <c r="G669" s="47"/>
      <c r="H669" s="43">
        <f>VLOOKUP(F669,KQL!$B$3:$C$37,2,0)</f>
        <v>5.93</v>
      </c>
      <c r="I669" s="43">
        <f t="shared" si="10"/>
        <v>7</v>
      </c>
    </row>
    <row r="670" spans="1:9" s="46" customFormat="1" x14ac:dyDescent="0.25">
      <c r="A670" s="42">
        <v>467</v>
      </c>
      <c r="B670" s="43" t="s">
        <v>995</v>
      </c>
      <c r="C670" s="44" t="s">
        <v>996</v>
      </c>
      <c r="D670" s="43" t="s">
        <v>997</v>
      </c>
      <c r="E670" s="45" t="s">
        <v>1605</v>
      </c>
      <c r="F670" s="43" t="s">
        <v>997</v>
      </c>
      <c r="G670" s="47" t="s">
        <v>1589</v>
      </c>
      <c r="H670" s="43">
        <f>VLOOKUP(F670,KQL!$B$3:$C$37,2,0)</f>
        <v>5.63</v>
      </c>
      <c r="I670" s="43">
        <f t="shared" si="10"/>
        <v>5</v>
      </c>
    </row>
    <row r="671" spans="1:9" s="46" customFormat="1" x14ac:dyDescent="0.25">
      <c r="A671" s="42">
        <v>468</v>
      </c>
      <c r="B671" s="43" t="s">
        <v>998</v>
      </c>
      <c r="C671" s="44" t="s">
        <v>999</v>
      </c>
      <c r="D671" s="43" t="s">
        <v>997</v>
      </c>
      <c r="E671" s="45" t="s">
        <v>1605</v>
      </c>
      <c r="F671" s="43" t="s">
        <v>997</v>
      </c>
      <c r="G671" s="47" t="s">
        <v>1589</v>
      </c>
      <c r="H671" s="43">
        <f>VLOOKUP(F671,KQL!$B$3:$C$37,2,0)</f>
        <v>5.63</v>
      </c>
      <c r="I671" s="43">
        <f t="shared" si="10"/>
        <v>5</v>
      </c>
    </row>
    <row r="672" spans="1:9" s="46" customFormat="1" x14ac:dyDescent="0.25">
      <c r="A672" s="42">
        <v>470</v>
      </c>
      <c r="B672" s="43" t="s">
        <v>1000</v>
      </c>
      <c r="C672" s="44" t="s">
        <v>1001</v>
      </c>
      <c r="D672" s="43" t="s">
        <v>997</v>
      </c>
      <c r="E672" s="45" t="s">
        <v>1605</v>
      </c>
      <c r="F672" s="43" t="s">
        <v>997</v>
      </c>
      <c r="G672" s="47" t="s">
        <v>1589</v>
      </c>
      <c r="H672" s="43">
        <f>VLOOKUP(F672,KQL!$B$3:$C$37,2,0)</f>
        <v>5.63</v>
      </c>
      <c r="I672" s="43">
        <f t="shared" si="10"/>
        <v>5</v>
      </c>
    </row>
    <row r="673" spans="1:9" s="46" customFormat="1" x14ac:dyDescent="0.25">
      <c r="A673" s="42">
        <v>471</v>
      </c>
      <c r="B673" s="43" t="s">
        <v>1002</v>
      </c>
      <c r="C673" s="44" t="s">
        <v>1003</v>
      </c>
      <c r="D673" s="43" t="s">
        <v>997</v>
      </c>
      <c r="E673" s="45" t="s">
        <v>1605</v>
      </c>
      <c r="F673" s="43" t="s">
        <v>997</v>
      </c>
      <c r="G673" s="47" t="s">
        <v>1589</v>
      </c>
      <c r="H673" s="43">
        <f>VLOOKUP(F673,KQL!$B$3:$C$37,2,0)</f>
        <v>5.63</v>
      </c>
      <c r="I673" s="43">
        <f t="shared" si="10"/>
        <v>5</v>
      </c>
    </row>
    <row r="674" spans="1:9" s="46" customFormat="1" x14ac:dyDescent="0.25">
      <c r="A674" s="42">
        <v>473</v>
      </c>
      <c r="B674" s="43" t="s">
        <v>1006</v>
      </c>
      <c r="C674" s="44" t="s">
        <v>1007</v>
      </c>
      <c r="D674" s="43" t="s">
        <v>997</v>
      </c>
      <c r="E674" s="45" t="s">
        <v>1605</v>
      </c>
      <c r="F674" s="43" t="s">
        <v>997</v>
      </c>
      <c r="G674" s="47" t="s">
        <v>1589</v>
      </c>
      <c r="H674" s="43">
        <f>VLOOKUP(F674,KQL!$B$3:$C$37,2,0)</f>
        <v>5.63</v>
      </c>
      <c r="I674" s="43">
        <f t="shared" si="10"/>
        <v>5</v>
      </c>
    </row>
    <row r="675" spans="1:9" s="46" customFormat="1" x14ac:dyDescent="0.25">
      <c r="A675" s="42">
        <v>475</v>
      </c>
      <c r="B675" s="43" t="s">
        <v>1008</v>
      </c>
      <c r="C675" s="44" t="s">
        <v>1009</v>
      </c>
      <c r="D675" s="43" t="s">
        <v>997</v>
      </c>
      <c r="E675" s="45" t="s">
        <v>1605</v>
      </c>
      <c r="F675" s="43" t="s">
        <v>997</v>
      </c>
      <c r="G675" s="47" t="s">
        <v>1589</v>
      </c>
      <c r="H675" s="43">
        <f>VLOOKUP(F675,KQL!$B$3:$C$37,2,0)</f>
        <v>5.63</v>
      </c>
      <c r="I675" s="43">
        <f t="shared" si="10"/>
        <v>5</v>
      </c>
    </row>
    <row r="676" spans="1:9" s="46" customFormat="1" x14ac:dyDescent="0.25">
      <c r="A676" s="42">
        <v>480</v>
      </c>
      <c r="B676" s="43" t="s">
        <v>1012</v>
      </c>
      <c r="C676" s="44" t="s">
        <v>1013</v>
      </c>
      <c r="D676" s="43" t="s">
        <v>997</v>
      </c>
      <c r="E676" s="45" t="s">
        <v>1605</v>
      </c>
      <c r="F676" s="43" t="s">
        <v>997</v>
      </c>
      <c r="G676" s="47" t="s">
        <v>1589</v>
      </c>
      <c r="H676" s="43">
        <f>VLOOKUP(F676,KQL!$B$3:$C$37,2,0)</f>
        <v>5.63</v>
      </c>
      <c r="I676" s="43">
        <f t="shared" si="10"/>
        <v>5</v>
      </c>
    </row>
    <row r="677" spans="1:9" s="46" customFormat="1" x14ac:dyDescent="0.25">
      <c r="A677" s="42">
        <v>493</v>
      </c>
      <c r="B677" s="43" t="s">
        <v>1014</v>
      </c>
      <c r="C677" s="44" t="s">
        <v>1015</v>
      </c>
      <c r="D677" s="43" t="s">
        <v>997</v>
      </c>
      <c r="E677" s="45" t="s">
        <v>1605</v>
      </c>
      <c r="F677" s="43" t="s">
        <v>997</v>
      </c>
      <c r="G677" s="47" t="s">
        <v>1589</v>
      </c>
      <c r="H677" s="43">
        <f>VLOOKUP(F677,KQL!$B$3:$C$37,2,0)</f>
        <v>5.63</v>
      </c>
      <c r="I677" s="43">
        <f t="shared" si="10"/>
        <v>5</v>
      </c>
    </row>
    <row r="678" spans="1:9" s="46" customFormat="1" x14ac:dyDescent="0.25">
      <c r="A678" s="42">
        <v>494</v>
      </c>
      <c r="B678" s="43" t="s">
        <v>1016</v>
      </c>
      <c r="C678" s="44" t="s">
        <v>1017</v>
      </c>
      <c r="D678" s="43" t="s">
        <v>997</v>
      </c>
      <c r="E678" s="45" t="s">
        <v>1605</v>
      </c>
      <c r="F678" s="43" t="s">
        <v>997</v>
      </c>
      <c r="G678" s="47" t="s">
        <v>1589</v>
      </c>
      <c r="H678" s="43">
        <f>VLOOKUP(F678,KQL!$B$3:$C$37,2,0)</f>
        <v>5.63</v>
      </c>
      <c r="I678" s="43">
        <f t="shared" si="10"/>
        <v>5</v>
      </c>
    </row>
    <row r="679" spans="1:9" s="46" customFormat="1" x14ac:dyDescent="0.25">
      <c r="A679" s="42">
        <v>495</v>
      </c>
      <c r="B679" s="43" t="s">
        <v>1018</v>
      </c>
      <c r="C679" s="44" t="s">
        <v>1019</v>
      </c>
      <c r="D679" s="43" t="s">
        <v>997</v>
      </c>
      <c r="E679" s="45" t="s">
        <v>1605</v>
      </c>
      <c r="F679" s="43" t="s">
        <v>997</v>
      </c>
      <c r="G679" s="47" t="s">
        <v>1589</v>
      </c>
      <c r="H679" s="43">
        <f>VLOOKUP(F679,KQL!$B$3:$C$37,2,0)</f>
        <v>5.63</v>
      </c>
      <c r="I679" s="43">
        <f t="shared" si="10"/>
        <v>5</v>
      </c>
    </row>
    <row r="680" spans="1:9" s="46" customFormat="1" x14ac:dyDescent="0.25">
      <c r="A680" s="42">
        <v>498</v>
      </c>
      <c r="B680" s="43" t="s">
        <v>1020</v>
      </c>
      <c r="C680" s="44" t="s">
        <v>1021</v>
      </c>
      <c r="D680" s="43" t="s">
        <v>997</v>
      </c>
      <c r="E680" s="45" t="s">
        <v>1605</v>
      </c>
      <c r="F680" s="43" t="s">
        <v>997</v>
      </c>
      <c r="G680" s="47" t="s">
        <v>1589</v>
      </c>
      <c r="H680" s="43">
        <f>VLOOKUP(F680,KQL!$B$3:$C$37,2,0)</f>
        <v>5.63</v>
      </c>
      <c r="I680" s="43">
        <f t="shared" si="10"/>
        <v>5</v>
      </c>
    </row>
    <row r="681" spans="1:9" s="46" customFormat="1" x14ac:dyDescent="0.25">
      <c r="A681" s="42">
        <v>503</v>
      </c>
      <c r="B681" s="43" t="s">
        <v>1022</v>
      </c>
      <c r="C681" s="44" t="s">
        <v>1023</v>
      </c>
      <c r="D681" s="43" t="s">
        <v>997</v>
      </c>
      <c r="E681" s="45" t="s">
        <v>1605</v>
      </c>
      <c r="F681" s="43" t="s">
        <v>997</v>
      </c>
      <c r="G681" s="47" t="s">
        <v>1589</v>
      </c>
      <c r="H681" s="43">
        <f>VLOOKUP(F681,KQL!$B$3:$C$37,2,0)</f>
        <v>5.63</v>
      </c>
      <c r="I681" s="43">
        <f t="shared" si="10"/>
        <v>5</v>
      </c>
    </row>
    <row r="682" spans="1:9" s="46" customFormat="1" x14ac:dyDescent="0.25">
      <c r="A682" s="42">
        <v>505</v>
      </c>
      <c r="B682" s="43" t="s">
        <v>1024</v>
      </c>
      <c r="C682" s="44" t="s">
        <v>1025</v>
      </c>
      <c r="D682" s="43" t="s">
        <v>997</v>
      </c>
      <c r="E682" s="45" t="s">
        <v>1605</v>
      </c>
      <c r="F682" s="43" t="s">
        <v>997</v>
      </c>
      <c r="G682" s="47" t="s">
        <v>1589</v>
      </c>
      <c r="H682" s="43">
        <f>VLOOKUP(F682,KQL!$B$3:$C$37,2,0)</f>
        <v>5.63</v>
      </c>
      <c r="I682" s="43">
        <f t="shared" si="10"/>
        <v>5</v>
      </c>
    </row>
    <row r="683" spans="1:9" s="46" customFormat="1" x14ac:dyDescent="0.25">
      <c r="A683" s="42">
        <v>506</v>
      </c>
      <c r="B683" s="43" t="s">
        <v>1026</v>
      </c>
      <c r="C683" s="44" t="s">
        <v>1027</v>
      </c>
      <c r="D683" s="43" t="s">
        <v>997</v>
      </c>
      <c r="E683" s="45" t="s">
        <v>1605</v>
      </c>
      <c r="F683" s="43" t="s">
        <v>997</v>
      </c>
      <c r="G683" s="47" t="s">
        <v>1589</v>
      </c>
      <c r="H683" s="43">
        <f>VLOOKUP(F683,KQL!$B$3:$C$37,2,0)</f>
        <v>5.63</v>
      </c>
      <c r="I683" s="43">
        <f t="shared" si="10"/>
        <v>5</v>
      </c>
    </row>
    <row r="684" spans="1:9" s="46" customFormat="1" x14ac:dyDescent="0.25">
      <c r="A684" s="42">
        <v>508</v>
      </c>
      <c r="B684" s="43" t="s">
        <v>1030</v>
      </c>
      <c r="C684" s="44" t="s">
        <v>1031</v>
      </c>
      <c r="D684" s="43" t="s">
        <v>997</v>
      </c>
      <c r="E684" s="45" t="s">
        <v>1605</v>
      </c>
      <c r="F684" s="43" t="s">
        <v>997</v>
      </c>
      <c r="G684" s="47" t="s">
        <v>1589</v>
      </c>
      <c r="H684" s="43">
        <f>VLOOKUP(F684,KQL!$B$3:$C$37,2,0)</f>
        <v>5.63</v>
      </c>
      <c r="I684" s="43">
        <f t="shared" si="10"/>
        <v>5</v>
      </c>
    </row>
    <row r="685" spans="1:9" s="46" customFormat="1" x14ac:dyDescent="0.25">
      <c r="A685" s="42">
        <v>512</v>
      </c>
      <c r="B685" s="43" t="s">
        <v>1032</v>
      </c>
      <c r="C685" s="44" t="s">
        <v>1033</v>
      </c>
      <c r="D685" s="43" t="s">
        <v>997</v>
      </c>
      <c r="E685" s="45" t="s">
        <v>1605</v>
      </c>
      <c r="F685" s="43" t="s">
        <v>997</v>
      </c>
      <c r="G685" s="47" t="s">
        <v>1589</v>
      </c>
      <c r="H685" s="43">
        <f>VLOOKUP(F685,KQL!$B$3:$C$37,2,0)</f>
        <v>5.63</v>
      </c>
      <c r="I685" s="43">
        <f t="shared" si="10"/>
        <v>5</v>
      </c>
    </row>
    <row r="686" spans="1:9" s="46" customFormat="1" x14ac:dyDescent="0.25">
      <c r="A686" s="42">
        <v>513</v>
      </c>
      <c r="B686" s="43" t="s">
        <v>1034</v>
      </c>
      <c r="C686" s="44" t="s">
        <v>1035</v>
      </c>
      <c r="D686" s="43" t="s">
        <v>997</v>
      </c>
      <c r="E686" s="45" t="s">
        <v>1605</v>
      </c>
      <c r="F686" s="43" t="s">
        <v>997</v>
      </c>
      <c r="G686" s="47" t="s">
        <v>1589</v>
      </c>
      <c r="H686" s="43">
        <f>VLOOKUP(F686,KQL!$B$3:$C$37,2,0)</f>
        <v>5.63</v>
      </c>
      <c r="I686" s="43">
        <f t="shared" si="10"/>
        <v>5</v>
      </c>
    </row>
    <row r="687" spans="1:9" s="46" customFormat="1" x14ac:dyDescent="0.25">
      <c r="A687" s="42">
        <v>469</v>
      </c>
      <c r="B687" s="43" t="s">
        <v>1036</v>
      </c>
      <c r="C687" s="44" t="s">
        <v>1037</v>
      </c>
      <c r="D687" s="43" t="s">
        <v>997</v>
      </c>
      <c r="E687" s="45" t="s">
        <v>1605</v>
      </c>
      <c r="F687" s="43" t="s">
        <v>997</v>
      </c>
      <c r="G687" s="47" t="s">
        <v>1590</v>
      </c>
      <c r="H687" s="43">
        <f>VLOOKUP(F687,KQL!$B$3:$C$37,2,0)</f>
        <v>5.63</v>
      </c>
      <c r="I687" s="43">
        <f t="shared" si="10"/>
        <v>5</v>
      </c>
    </row>
    <row r="688" spans="1:9" s="46" customFormat="1" x14ac:dyDescent="0.25">
      <c r="A688" s="49">
        <v>474</v>
      </c>
      <c r="B688" s="50" t="s">
        <v>1038</v>
      </c>
      <c r="C688" s="51" t="s">
        <v>1039</v>
      </c>
      <c r="D688" s="50" t="s">
        <v>997</v>
      </c>
      <c r="E688" s="58" t="s">
        <v>1605</v>
      </c>
      <c r="F688" s="50" t="s">
        <v>997</v>
      </c>
      <c r="G688" s="53" t="s">
        <v>1590</v>
      </c>
      <c r="H688" s="43">
        <f>VLOOKUP(F688,KQL!$B$3:$C$37,2,0)</f>
        <v>5.63</v>
      </c>
      <c r="I688" s="43">
        <f t="shared" si="10"/>
        <v>5</v>
      </c>
    </row>
    <row r="689" spans="1:9" s="46" customFormat="1" x14ac:dyDescent="0.25">
      <c r="A689" s="42">
        <v>486</v>
      </c>
      <c r="B689" s="43" t="s">
        <v>1040</v>
      </c>
      <c r="C689" s="44" t="s">
        <v>1041</v>
      </c>
      <c r="D689" s="43" t="s">
        <v>997</v>
      </c>
      <c r="E689" s="45" t="s">
        <v>1605</v>
      </c>
      <c r="F689" s="43" t="s">
        <v>997</v>
      </c>
      <c r="G689" s="47" t="s">
        <v>1590</v>
      </c>
      <c r="H689" s="43">
        <f>VLOOKUP(F689,KQL!$B$3:$C$37,2,0)</f>
        <v>5.63</v>
      </c>
      <c r="I689" s="43">
        <f t="shared" si="10"/>
        <v>5</v>
      </c>
    </row>
    <row r="690" spans="1:9" s="46" customFormat="1" x14ac:dyDescent="0.25">
      <c r="A690" s="42">
        <v>492</v>
      </c>
      <c r="B690" s="43" t="s">
        <v>1042</v>
      </c>
      <c r="C690" s="44" t="s">
        <v>1043</v>
      </c>
      <c r="D690" s="43" t="s">
        <v>997</v>
      </c>
      <c r="E690" s="45" t="s">
        <v>1605</v>
      </c>
      <c r="F690" s="43" t="s">
        <v>997</v>
      </c>
      <c r="G690" s="47" t="s">
        <v>1590</v>
      </c>
      <c r="H690" s="43">
        <f>VLOOKUP(F690,KQL!$B$3:$C$37,2,0)</f>
        <v>5.63</v>
      </c>
      <c r="I690" s="43">
        <f t="shared" si="10"/>
        <v>5</v>
      </c>
    </row>
    <row r="691" spans="1:9" s="46" customFormat="1" x14ac:dyDescent="0.25">
      <c r="A691" s="42">
        <v>504</v>
      </c>
      <c r="B691" s="43" t="s">
        <v>1048</v>
      </c>
      <c r="C691" s="44" t="s">
        <v>1049</v>
      </c>
      <c r="D691" s="43" t="s">
        <v>997</v>
      </c>
      <c r="E691" s="45" t="s">
        <v>1605</v>
      </c>
      <c r="F691" s="43" t="s">
        <v>997</v>
      </c>
      <c r="G691" s="47" t="s">
        <v>1591</v>
      </c>
      <c r="H691" s="43">
        <f>VLOOKUP(F691,KQL!$B$3:$C$37,2,0)</f>
        <v>5.63</v>
      </c>
      <c r="I691" s="43">
        <f t="shared" si="10"/>
        <v>5</v>
      </c>
    </row>
    <row r="692" spans="1:9" s="46" customFormat="1" x14ac:dyDescent="0.25">
      <c r="A692" s="42">
        <v>511</v>
      </c>
      <c r="B692" s="43" t="s">
        <v>1052</v>
      </c>
      <c r="C692" s="44" t="s">
        <v>1053</v>
      </c>
      <c r="D692" s="43" t="s">
        <v>997</v>
      </c>
      <c r="E692" s="45" t="s">
        <v>1605</v>
      </c>
      <c r="F692" s="43" t="s">
        <v>997</v>
      </c>
      <c r="G692" s="47" t="s">
        <v>1591</v>
      </c>
      <c r="H692" s="43">
        <f>VLOOKUP(F692,KQL!$B$3:$C$37,2,0)</f>
        <v>5.63</v>
      </c>
      <c r="I692" s="43">
        <f t="shared" si="10"/>
        <v>5</v>
      </c>
    </row>
    <row r="693" spans="1:9" s="46" customFormat="1" x14ac:dyDescent="0.25">
      <c r="A693" s="42">
        <v>476</v>
      </c>
      <c r="B693" s="43" t="s">
        <v>1054</v>
      </c>
      <c r="C693" s="44" t="s">
        <v>1055</v>
      </c>
      <c r="D693" s="43" t="s">
        <v>997</v>
      </c>
      <c r="E693" s="45" t="s">
        <v>1605</v>
      </c>
      <c r="F693" s="43" t="s">
        <v>997</v>
      </c>
      <c r="G693" s="47" t="s">
        <v>1592</v>
      </c>
      <c r="H693" s="43">
        <f>VLOOKUP(F693,KQL!$B$3:$C$37,2,0)</f>
        <v>5.63</v>
      </c>
      <c r="I693" s="43">
        <f t="shared" si="10"/>
        <v>5</v>
      </c>
    </row>
    <row r="694" spans="1:9" s="46" customFormat="1" x14ac:dyDescent="0.25">
      <c r="A694" s="42">
        <v>482</v>
      </c>
      <c r="B694" s="43" t="s">
        <v>1056</v>
      </c>
      <c r="C694" s="44" t="s">
        <v>1057</v>
      </c>
      <c r="D694" s="43" t="s">
        <v>997</v>
      </c>
      <c r="E694" s="45" t="s">
        <v>1605</v>
      </c>
      <c r="F694" s="43" t="s">
        <v>997</v>
      </c>
      <c r="G694" s="47" t="s">
        <v>1592</v>
      </c>
      <c r="H694" s="43">
        <f>VLOOKUP(F694,KQL!$B$3:$C$37,2,0)</f>
        <v>5.63</v>
      </c>
      <c r="I694" s="43">
        <f t="shared" si="10"/>
        <v>5</v>
      </c>
    </row>
    <row r="695" spans="1:9" s="46" customFormat="1" x14ac:dyDescent="0.25">
      <c r="A695" s="42">
        <v>483</v>
      </c>
      <c r="B695" s="43" t="s">
        <v>1058</v>
      </c>
      <c r="C695" s="44" t="s">
        <v>1059</v>
      </c>
      <c r="D695" s="43" t="s">
        <v>997</v>
      </c>
      <c r="E695" s="45" t="s">
        <v>1605</v>
      </c>
      <c r="F695" s="43" t="s">
        <v>997</v>
      </c>
      <c r="G695" s="47" t="s">
        <v>1592</v>
      </c>
      <c r="H695" s="43">
        <f>VLOOKUP(F695,KQL!$B$3:$C$37,2,0)</f>
        <v>5.63</v>
      </c>
      <c r="I695" s="43">
        <f t="shared" si="10"/>
        <v>5</v>
      </c>
    </row>
    <row r="696" spans="1:9" s="46" customFormat="1" x14ac:dyDescent="0.25">
      <c r="A696" s="42">
        <v>484</v>
      </c>
      <c r="B696" s="43" t="s">
        <v>1060</v>
      </c>
      <c r="C696" s="44" t="s">
        <v>1061</v>
      </c>
      <c r="D696" s="43" t="s">
        <v>997</v>
      </c>
      <c r="E696" s="45" t="s">
        <v>1605</v>
      </c>
      <c r="F696" s="43" t="s">
        <v>997</v>
      </c>
      <c r="G696" s="47" t="s">
        <v>1592</v>
      </c>
      <c r="H696" s="43">
        <f>VLOOKUP(F696,KQL!$B$3:$C$37,2,0)</f>
        <v>5.63</v>
      </c>
      <c r="I696" s="43">
        <f t="shared" si="10"/>
        <v>5</v>
      </c>
    </row>
    <row r="697" spans="1:9" s="46" customFormat="1" x14ac:dyDescent="0.25">
      <c r="A697" s="42">
        <v>485</v>
      </c>
      <c r="B697" s="43" t="s">
        <v>1062</v>
      </c>
      <c r="C697" s="44" t="s">
        <v>1063</v>
      </c>
      <c r="D697" s="43" t="s">
        <v>997</v>
      </c>
      <c r="E697" s="45" t="s">
        <v>1605</v>
      </c>
      <c r="F697" s="43" t="s">
        <v>997</v>
      </c>
      <c r="G697" s="47" t="s">
        <v>1592</v>
      </c>
      <c r="H697" s="43">
        <f>VLOOKUP(F697,KQL!$B$3:$C$37,2,0)</f>
        <v>5.63</v>
      </c>
      <c r="I697" s="43">
        <f t="shared" si="10"/>
        <v>5</v>
      </c>
    </row>
    <row r="698" spans="1:9" s="46" customFormat="1" x14ac:dyDescent="0.25">
      <c r="A698" s="42">
        <v>487</v>
      </c>
      <c r="B698" s="43" t="s">
        <v>1064</v>
      </c>
      <c r="C698" s="44" t="s">
        <v>1065</v>
      </c>
      <c r="D698" s="43" t="s">
        <v>997</v>
      </c>
      <c r="E698" s="45" t="s">
        <v>1605</v>
      </c>
      <c r="F698" s="43" t="s">
        <v>997</v>
      </c>
      <c r="G698" s="47" t="s">
        <v>1592</v>
      </c>
      <c r="H698" s="43">
        <f>VLOOKUP(F698,KQL!$B$3:$C$37,2,0)</f>
        <v>5.63</v>
      </c>
      <c r="I698" s="43">
        <f t="shared" si="10"/>
        <v>5</v>
      </c>
    </row>
    <row r="699" spans="1:9" s="46" customFormat="1" x14ac:dyDescent="0.25">
      <c r="A699" s="42">
        <v>488</v>
      </c>
      <c r="B699" s="43" t="s">
        <v>1066</v>
      </c>
      <c r="C699" s="44" t="s">
        <v>1067</v>
      </c>
      <c r="D699" s="43" t="s">
        <v>997</v>
      </c>
      <c r="E699" s="45" t="s">
        <v>1605</v>
      </c>
      <c r="F699" s="43" t="s">
        <v>997</v>
      </c>
      <c r="G699" s="47" t="s">
        <v>1592</v>
      </c>
      <c r="H699" s="43">
        <f>VLOOKUP(F699,KQL!$B$3:$C$37,2,0)</f>
        <v>5.63</v>
      </c>
      <c r="I699" s="43">
        <f t="shared" si="10"/>
        <v>5</v>
      </c>
    </row>
    <row r="700" spans="1:9" s="46" customFormat="1" x14ac:dyDescent="0.25">
      <c r="A700" s="42">
        <v>489</v>
      </c>
      <c r="B700" s="43" t="s">
        <v>1068</v>
      </c>
      <c r="C700" s="44" t="s">
        <v>1069</v>
      </c>
      <c r="D700" s="43" t="s">
        <v>997</v>
      </c>
      <c r="E700" s="45" t="s">
        <v>1605</v>
      </c>
      <c r="F700" s="43" t="s">
        <v>997</v>
      </c>
      <c r="G700" s="47" t="s">
        <v>1592</v>
      </c>
      <c r="H700" s="43">
        <f>VLOOKUP(F700,KQL!$B$3:$C$37,2,0)</f>
        <v>5.63</v>
      </c>
      <c r="I700" s="43">
        <f t="shared" si="10"/>
        <v>5</v>
      </c>
    </row>
    <row r="701" spans="1:9" s="46" customFormat="1" x14ac:dyDescent="0.25">
      <c r="A701" s="42">
        <v>490</v>
      </c>
      <c r="B701" s="43" t="s">
        <v>1070</v>
      </c>
      <c r="C701" s="44" t="s">
        <v>1071</v>
      </c>
      <c r="D701" s="43" t="s">
        <v>997</v>
      </c>
      <c r="E701" s="45" t="s">
        <v>1605</v>
      </c>
      <c r="F701" s="43" t="s">
        <v>997</v>
      </c>
      <c r="G701" s="47" t="s">
        <v>1592</v>
      </c>
      <c r="H701" s="43">
        <f>VLOOKUP(F701,KQL!$B$3:$C$37,2,0)</f>
        <v>5.63</v>
      </c>
      <c r="I701" s="43">
        <f t="shared" si="10"/>
        <v>5</v>
      </c>
    </row>
    <row r="702" spans="1:9" s="46" customFormat="1" x14ac:dyDescent="0.25">
      <c r="A702" s="42">
        <v>491</v>
      </c>
      <c r="B702" s="43" t="s">
        <v>1072</v>
      </c>
      <c r="C702" s="44" t="s">
        <v>1073</v>
      </c>
      <c r="D702" s="43" t="s">
        <v>997</v>
      </c>
      <c r="E702" s="45" t="s">
        <v>1605</v>
      </c>
      <c r="F702" s="43" t="s">
        <v>997</v>
      </c>
      <c r="G702" s="47" t="s">
        <v>1592</v>
      </c>
      <c r="H702" s="43">
        <f>VLOOKUP(F702,KQL!$B$3:$C$37,2,0)</f>
        <v>5.63</v>
      </c>
      <c r="I702" s="43">
        <f t="shared" si="10"/>
        <v>5</v>
      </c>
    </row>
    <row r="703" spans="1:9" s="46" customFormat="1" x14ac:dyDescent="0.25">
      <c r="A703" s="42">
        <v>496</v>
      </c>
      <c r="B703" s="43" t="s">
        <v>1074</v>
      </c>
      <c r="C703" s="44" t="s">
        <v>1075</v>
      </c>
      <c r="D703" s="43" t="s">
        <v>997</v>
      </c>
      <c r="E703" s="45" t="s">
        <v>1605</v>
      </c>
      <c r="F703" s="43" t="s">
        <v>997</v>
      </c>
      <c r="G703" s="47" t="s">
        <v>1592</v>
      </c>
      <c r="H703" s="43">
        <f>VLOOKUP(F703,KQL!$B$3:$C$37,2,0)</f>
        <v>5.63</v>
      </c>
      <c r="I703" s="43">
        <f t="shared" si="10"/>
        <v>5</v>
      </c>
    </row>
    <row r="704" spans="1:9" s="46" customFormat="1" x14ac:dyDescent="0.25">
      <c r="A704" s="42">
        <v>497</v>
      </c>
      <c r="B704" s="43" t="s">
        <v>1076</v>
      </c>
      <c r="C704" s="44" t="s">
        <v>1077</v>
      </c>
      <c r="D704" s="43" t="s">
        <v>997</v>
      </c>
      <c r="E704" s="45" t="s">
        <v>1605</v>
      </c>
      <c r="F704" s="43" t="s">
        <v>997</v>
      </c>
      <c r="G704" s="47" t="s">
        <v>1592</v>
      </c>
      <c r="H704" s="43">
        <f>VLOOKUP(F704,KQL!$B$3:$C$37,2,0)</f>
        <v>5.63</v>
      </c>
      <c r="I704" s="43">
        <f t="shared" si="10"/>
        <v>5</v>
      </c>
    </row>
    <row r="705" spans="1:9" s="46" customFormat="1" x14ac:dyDescent="0.25">
      <c r="A705" s="42">
        <v>501</v>
      </c>
      <c r="B705" s="43" t="s">
        <v>1078</v>
      </c>
      <c r="C705" s="44" t="s">
        <v>1079</v>
      </c>
      <c r="D705" s="43" t="s">
        <v>997</v>
      </c>
      <c r="E705" s="45" t="s">
        <v>1605</v>
      </c>
      <c r="F705" s="43" t="s">
        <v>997</v>
      </c>
      <c r="G705" s="47" t="s">
        <v>1592</v>
      </c>
      <c r="H705" s="43">
        <f>VLOOKUP(F705,KQL!$B$3:$C$37,2,0)</f>
        <v>5.63</v>
      </c>
      <c r="I705" s="43">
        <f t="shared" si="10"/>
        <v>5</v>
      </c>
    </row>
    <row r="706" spans="1:9" s="46" customFormat="1" x14ac:dyDescent="0.25">
      <c r="A706" s="42">
        <v>502</v>
      </c>
      <c r="B706" s="43" t="s">
        <v>1080</v>
      </c>
      <c r="C706" s="44" t="s">
        <v>1081</v>
      </c>
      <c r="D706" s="43" t="s">
        <v>997</v>
      </c>
      <c r="E706" s="45" t="s">
        <v>1605</v>
      </c>
      <c r="F706" s="43" t="s">
        <v>997</v>
      </c>
      <c r="G706" s="47" t="s">
        <v>1592</v>
      </c>
      <c r="H706" s="43">
        <f>VLOOKUP(F706,KQL!$B$3:$C$37,2,0)</f>
        <v>5.63</v>
      </c>
      <c r="I706" s="43">
        <f t="shared" si="10"/>
        <v>5</v>
      </c>
    </row>
    <row r="707" spans="1:9" s="46" customFormat="1" x14ac:dyDescent="0.25">
      <c r="A707" s="42">
        <v>509</v>
      </c>
      <c r="B707" s="43" t="s">
        <v>1082</v>
      </c>
      <c r="C707" s="44" t="s">
        <v>1083</v>
      </c>
      <c r="D707" s="43" t="s">
        <v>997</v>
      </c>
      <c r="E707" s="45" t="s">
        <v>1605</v>
      </c>
      <c r="F707" s="43" t="s">
        <v>997</v>
      </c>
      <c r="G707" s="47" t="s">
        <v>1592</v>
      </c>
      <c r="H707" s="43">
        <f>VLOOKUP(F707,KQL!$B$3:$C$37,2,0)</f>
        <v>5.63</v>
      </c>
      <c r="I707" s="43">
        <f t="shared" si="10"/>
        <v>5</v>
      </c>
    </row>
    <row r="708" spans="1:9" s="46" customFormat="1" x14ac:dyDescent="0.25">
      <c r="A708" s="42">
        <v>554</v>
      </c>
      <c r="B708" s="43" t="s">
        <v>1129</v>
      </c>
      <c r="C708" s="44" t="s">
        <v>1130</v>
      </c>
      <c r="D708" s="43" t="s">
        <v>1105</v>
      </c>
      <c r="E708" s="45" t="s">
        <v>1605</v>
      </c>
      <c r="F708" s="43" t="s">
        <v>1105</v>
      </c>
      <c r="G708" s="47"/>
      <c r="H708" s="43">
        <f>VLOOKUP(F708,KQL!$B$3:$C$37,2,0)</f>
        <v>5.93</v>
      </c>
      <c r="I708" s="43">
        <f t="shared" ref="I708:I750" si="11">IF(H708&gt;=5.9,7,IF(AND(H708&lt;5.9,H708&gt;=5.2),5,IF(AND(H708&lt;5.2,H708&gt;=4.5),3,0)))</f>
        <v>7</v>
      </c>
    </row>
    <row r="709" spans="1:9" s="46" customFormat="1" x14ac:dyDescent="0.25">
      <c r="A709" s="42">
        <v>561</v>
      </c>
      <c r="B709" s="43" t="s">
        <v>1143</v>
      </c>
      <c r="C709" s="44" t="s">
        <v>1144</v>
      </c>
      <c r="D709" s="43" t="s">
        <v>1134</v>
      </c>
      <c r="E709" s="45" t="s">
        <v>1605</v>
      </c>
      <c r="F709" s="43" t="s">
        <v>1134</v>
      </c>
      <c r="G709" s="47"/>
      <c r="H709" s="43">
        <f>VLOOKUP(F709,KQL!$B$3:$C$37,2,0)</f>
        <v>6.29</v>
      </c>
      <c r="I709" s="43">
        <f t="shared" si="11"/>
        <v>7</v>
      </c>
    </row>
    <row r="710" spans="1:9" s="46" customFormat="1" x14ac:dyDescent="0.25">
      <c r="A710" s="42">
        <v>638</v>
      </c>
      <c r="B710" s="43" t="s">
        <v>1303</v>
      </c>
      <c r="C710" s="44" t="s">
        <v>1304</v>
      </c>
      <c r="D710" s="43" t="s">
        <v>1298</v>
      </c>
      <c r="E710" s="45" t="s">
        <v>1605</v>
      </c>
      <c r="F710" s="43" t="s">
        <v>1298</v>
      </c>
      <c r="G710" s="47"/>
      <c r="H710" s="43">
        <f>VLOOKUP(F710,KQL!$B$3:$C$37,2,0)</f>
        <v>5.78</v>
      </c>
      <c r="I710" s="43">
        <f t="shared" si="11"/>
        <v>5</v>
      </c>
    </row>
    <row r="711" spans="1:9" s="46" customFormat="1" x14ac:dyDescent="0.25">
      <c r="A711" s="42">
        <v>647</v>
      </c>
      <c r="B711" s="43" t="s">
        <v>1321</v>
      </c>
      <c r="C711" s="44" t="s">
        <v>1322</v>
      </c>
      <c r="D711" s="43" t="s">
        <v>1298</v>
      </c>
      <c r="E711" s="45" t="s">
        <v>1605</v>
      </c>
      <c r="F711" s="43" t="s">
        <v>1298</v>
      </c>
      <c r="G711" s="47"/>
      <c r="H711" s="43">
        <f>VLOOKUP(F711,KQL!$B$3:$C$37,2,0)</f>
        <v>5.78</v>
      </c>
      <c r="I711" s="43">
        <f t="shared" si="11"/>
        <v>5</v>
      </c>
    </row>
    <row r="712" spans="1:9" s="46" customFormat="1" x14ac:dyDescent="0.25">
      <c r="A712" s="42">
        <v>651</v>
      </c>
      <c r="B712" s="43" t="s">
        <v>1329</v>
      </c>
      <c r="C712" s="44" t="s">
        <v>1330</v>
      </c>
      <c r="D712" s="43" t="s">
        <v>1331</v>
      </c>
      <c r="E712" s="45" t="s">
        <v>1605</v>
      </c>
      <c r="F712" s="43" t="s">
        <v>1331</v>
      </c>
      <c r="G712" s="47"/>
      <c r="H712" s="43">
        <f>VLOOKUP(F712,KQL!$B$3:$C$37,2,0)</f>
        <v>6.16</v>
      </c>
      <c r="I712" s="43">
        <f t="shared" si="11"/>
        <v>7</v>
      </c>
    </row>
    <row r="713" spans="1:9" s="46" customFormat="1" x14ac:dyDescent="0.25">
      <c r="A713" s="42">
        <v>652</v>
      </c>
      <c r="B713" s="43" t="s">
        <v>1332</v>
      </c>
      <c r="C713" s="44" t="s">
        <v>1333</v>
      </c>
      <c r="D713" s="43" t="s">
        <v>1331</v>
      </c>
      <c r="E713" s="45" t="s">
        <v>1605</v>
      </c>
      <c r="F713" s="43" t="s">
        <v>1331</v>
      </c>
      <c r="G713" s="47"/>
      <c r="H713" s="43">
        <f>VLOOKUP(F713,KQL!$B$3:$C$37,2,0)</f>
        <v>6.16</v>
      </c>
      <c r="I713" s="43">
        <f t="shared" si="11"/>
        <v>7</v>
      </c>
    </row>
    <row r="714" spans="1:9" s="46" customFormat="1" x14ac:dyDescent="0.25">
      <c r="A714" s="42">
        <v>653</v>
      </c>
      <c r="B714" s="43" t="s">
        <v>1334</v>
      </c>
      <c r="C714" s="44" t="s">
        <v>1335</v>
      </c>
      <c r="D714" s="43" t="s">
        <v>1331</v>
      </c>
      <c r="E714" s="45" t="s">
        <v>1605</v>
      </c>
      <c r="F714" s="43" t="s">
        <v>1331</v>
      </c>
      <c r="G714" s="47"/>
      <c r="H714" s="43">
        <f>VLOOKUP(F714,KQL!$B$3:$C$37,2,0)</f>
        <v>6.16</v>
      </c>
      <c r="I714" s="43">
        <f t="shared" si="11"/>
        <v>7</v>
      </c>
    </row>
    <row r="715" spans="1:9" s="46" customFormat="1" x14ac:dyDescent="0.25">
      <c r="A715" s="42">
        <v>658</v>
      </c>
      <c r="B715" s="43" t="s">
        <v>1348</v>
      </c>
      <c r="C715" s="44" t="s">
        <v>1349</v>
      </c>
      <c r="D715" s="43" t="s">
        <v>1350</v>
      </c>
      <c r="E715" s="45" t="s">
        <v>1605</v>
      </c>
      <c r="F715" s="43" t="s">
        <v>1350</v>
      </c>
      <c r="G715" s="47" t="s">
        <v>1593</v>
      </c>
      <c r="H715" s="43">
        <f>VLOOKUP(F715,KQL!$B$3:$C$37,2,0)</f>
        <v>5.85</v>
      </c>
      <c r="I715" s="43">
        <f t="shared" si="11"/>
        <v>5</v>
      </c>
    </row>
    <row r="716" spans="1:9" s="46" customFormat="1" x14ac:dyDescent="0.25">
      <c r="A716" s="42">
        <v>659</v>
      </c>
      <c r="B716" s="43" t="s">
        <v>1351</v>
      </c>
      <c r="C716" s="44" t="s">
        <v>1352</v>
      </c>
      <c r="D716" s="43" t="s">
        <v>1350</v>
      </c>
      <c r="E716" s="45" t="s">
        <v>1605</v>
      </c>
      <c r="F716" s="43" t="s">
        <v>1350</v>
      </c>
      <c r="G716" s="47" t="s">
        <v>1593</v>
      </c>
      <c r="H716" s="43">
        <f>VLOOKUP(F716,KQL!$B$3:$C$37,2,0)</f>
        <v>5.85</v>
      </c>
      <c r="I716" s="43">
        <f t="shared" si="11"/>
        <v>5</v>
      </c>
    </row>
    <row r="717" spans="1:9" s="46" customFormat="1" x14ac:dyDescent="0.25">
      <c r="A717" s="42">
        <v>662</v>
      </c>
      <c r="B717" s="43" t="s">
        <v>1353</v>
      </c>
      <c r="C717" s="44" t="s">
        <v>1354</v>
      </c>
      <c r="D717" s="43" t="s">
        <v>1350</v>
      </c>
      <c r="E717" s="45" t="s">
        <v>1605</v>
      </c>
      <c r="F717" s="43" t="s">
        <v>1350</v>
      </c>
      <c r="G717" s="47" t="s">
        <v>1593</v>
      </c>
      <c r="H717" s="43">
        <f>VLOOKUP(F717,KQL!$B$3:$C$37,2,0)</f>
        <v>5.85</v>
      </c>
      <c r="I717" s="43">
        <f t="shared" si="11"/>
        <v>5</v>
      </c>
    </row>
    <row r="718" spans="1:9" s="46" customFormat="1" x14ac:dyDescent="0.25">
      <c r="A718" s="42">
        <v>663</v>
      </c>
      <c r="B718" s="43" t="s">
        <v>1355</v>
      </c>
      <c r="C718" s="44" t="s">
        <v>1356</v>
      </c>
      <c r="D718" s="43" t="s">
        <v>1350</v>
      </c>
      <c r="E718" s="45" t="s">
        <v>1605</v>
      </c>
      <c r="F718" s="43" t="s">
        <v>1350</v>
      </c>
      <c r="G718" s="47" t="s">
        <v>1593</v>
      </c>
      <c r="H718" s="43">
        <f>VLOOKUP(F718,KQL!$B$3:$C$37,2,0)</f>
        <v>5.85</v>
      </c>
      <c r="I718" s="43">
        <f t="shared" si="11"/>
        <v>5</v>
      </c>
    </row>
    <row r="719" spans="1:9" s="46" customFormat="1" x14ac:dyDescent="0.25">
      <c r="A719" s="42">
        <v>664</v>
      </c>
      <c r="B719" s="43" t="s">
        <v>1357</v>
      </c>
      <c r="C719" s="44" t="s">
        <v>1358</v>
      </c>
      <c r="D719" s="43" t="s">
        <v>1350</v>
      </c>
      <c r="E719" s="45" t="s">
        <v>1605</v>
      </c>
      <c r="F719" s="43" t="s">
        <v>1350</v>
      </c>
      <c r="G719" s="47" t="s">
        <v>1593</v>
      </c>
      <c r="H719" s="43">
        <f>VLOOKUP(F719,KQL!$B$3:$C$37,2,0)</f>
        <v>5.85</v>
      </c>
      <c r="I719" s="43">
        <f t="shared" si="11"/>
        <v>5</v>
      </c>
    </row>
    <row r="720" spans="1:9" s="46" customFormat="1" x14ac:dyDescent="0.25">
      <c r="A720" s="42">
        <v>666</v>
      </c>
      <c r="B720" s="43" t="s">
        <v>1359</v>
      </c>
      <c r="C720" s="44" t="s">
        <v>1360</v>
      </c>
      <c r="D720" s="43" t="s">
        <v>1350</v>
      </c>
      <c r="E720" s="45" t="s">
        <v>1605</v>
      </c>
      <c r="F720" s="43" t="s">
        <v>1350</v>
      </c>
      <c r="G720" s="47" t="s">
        <v>1593</v>
      </c>
      <c r="H720" s="43">
        <f>VLOOKUP(F720,KQL!$B$3:$C$37,2,0)</f>
        <v>5.85</v>
      </c>
      <c r="I720" s="43">
        <f t="shared" si="11"/>
        <v>5</v>
      </c>
    </row>
    <row r="721" spans="1:9" s="46" customFormat="1" x14ac:dyDescent="0.25">
      <c r="A721" s="42">
        <v>667</v>
      </c>
      <c r="B721" s="43" t="s">
        <v>1361</v>
      </c>
      <c r="C721" s="44" t="s">
        <v>1362</v>
      </c>
      <c r="D721" s="43" t="s">
        <v>1350</v>
      </c>
      <c r="E721" s="45" t="s">
        <v>1605</v>
      </c>
      <c r="F721" s="43" t="s">
        <v>1350</v>
      </c>
      <c r="G721" s="47" t="s">
        <v>1593</v>
      </c>
      <c r="H721" s="43">
        <f>VLOOKUP(F721,KQL!$B$3:$C$37,2,0)</f>
        <v>5.85</v>
      </c>
      <c r="I721" s="43">
        <f t="shared" si="11"/>
        <v>5</v>
      </c>
    </row>
    <row r="722" spans="1:9" s="46" customFormat="1" x14ac:dyDescent="0.25">
      <c r="A722" s="42">
        <v>675</v>
      </c>
      <c r="B722" s="43" t="s">
        <v>1363</v>
      </c>
      <c r="C722" s="44" t="s">
        <v>1364</v>
      </c>
      <c r="D722" s="43" t="s">
        <v>1350</v>
      </c>
      <c r="E722" s="45" t="s">
        <v>1605</v>
      </c>
      <c r="F722" s="43" t="s">
        <v>1350</v>
      </c>
      <c r="G722" s="47" t="s">
        <v>1593</v>
      </c>
      <c r="H722" s="43">
        <f>VLOOKUP(F722,KQL!$B$3:$C$37,2,0)</f>
        <v>5.85</v>
      </c>
      <c r="I722" s="43">
        <f t="shared" si="11"/>
        <v>5</v>
      </c>
    </row>
    <row r="723" spans="1:9" s="46" customFormat="1" x14ac:dyDescent="0.25">
      <c r="A723" s="42">
        <v>676</v>
      </c>
      <c r="B723" s="43" t="s">
        <v>1365</v>
      </c>
      <c r="C723" s="44" t="s">
        <v>1366</v>
      </c>
      <c r="D723" s="43" t="s">
        <v>1350</v>
      </c>
      <c r="E723" s="45" t="s">
        <v>1605</v>
      </c>
      <c r="F723" s="43" t="s">
        <v>1350</v>
      </c>
      <c r="G723" s="47" t="s">
        <v>1593</v>
      </c>
      <c r="H723" s="43">
        <f>VLOOKUP(F723,KQL!$B$3:$C$37,2,0)</f>
        <v>5.85</v>
      </c>
      <c r="I723" s="43">
        <f t="shared" si="11"/>
        <v>5</v>
      </c>
    </row>
    <row r="724" spans="1:9" s="46" customFormat="1" x14ac:dyDescent="0.25">
      <c r="A724" s="42">
        <v>677</v>
      </c>
      <c r="B724" s="43" t="s">
        <v>1367</v>
      </c>
      <c r="C724" s="44" t="s">
        <v>1368</v>
      </c>
      <c r="D724" s="43" t="s">
        <v>1350</v>
      </c>
      <c r="E724" s="45" t="s">
        <v>1605</v>
      </c>
      <c r="F724" s="43" t="s">
        <v>1350</v>
      </c>
      <c r="G724" s="47" t="s">
        <v>1593</v>
      </c>
      <c r="H724" s="43">
        <f>VLOOKUP(F724,KQL!$B$3:$C$37,2,0)</f>
        <v>5.85</v>
      </c>
      <c r="I724" s="43">
        <f t="shared" si="11"/>
        <v>5</v>
      </c>
    </row>
    <row r="725" spans="1:9" s="46" customFormat="1" x14ac:dyDescent="0.25">
      <c r="A725" s="42">
        <v>678</v>
      </c>
      <c r="B725" s="43" t="s">
        <v>1369</v>
      </c>
      <c r="C725" s="44" t="s">
        <v>1370</v>
      </c>
      <c r="D725" s="43" t="s">
        <v>1350</v>
      </c>
      <c r="E725" s="45" t="s">
        <v>1605</v>
      </c>
      <c r="F725" s="43" t="s">
        <v>1350</v>
      </c>
      <c r="G725" s="47" t="s">
        <v>1593</v>
      </c>
      <c r="H725" s="43">
        <f>VLOOKUP(F725,KQL!$B$3:$C$37,2,0)</f>
        <v>5.85</v>
      </c>
      <c r="I725" s="43">
        <f t="shared" si="11"/>
        <v>5</v>
      </c>
    </row>
    <row r="726" spans="1:9" s="46" customFormat="1" x14ac:dyDescent="0.25">
      <c r="A726" s="42">
        <v>680</v>
      </c>
      <c r="B726" s="43" t="s">
        <v>1371</v>
      </c>
      <c r="C726" s="44" t="s">
        <v>1372</v>
      </c>
      <c r="D726" s="43" t="s">
        <v>1350</v>
      </c>
      <c r="E726" s="45" t="s">
        <v>1605</v>
      </c>
      <c r="F726" s="43" t="s">
        <v>1350</v>
      </c>
      <c r="G726" s="47" t="s">
        <v>1593</v>
      </c>
      <c r="H726" s="43">
        <f>VLOOKUP(F726,KQL!$B$3:$C$37,2,0)</f>
        <v>5.85</v>
      </c>
      <c r="I726" s="43">
        <f t="shared" si="11"/>
        <v>5</v>
      </c>
    </row>
    <row r="727" spans="1:9" s="46" customFormat="1" x14ac:dyDescent="0.25">
      <c r="A727" s="42">
        <v>681</v>
      </c>
      <c r="B727" s="43" t="s">
        <v>1373</v>
      </c>
      <c r="C727" s="44" t="s">
        <v>1374</v>
      </c>
      <c r="D727" s="43" t="s">
        <v>1350</v>
      </c>
      <c r="E727" s="45" t="s">
        <v>1605</v>
      </c>
      <c r="F727" s="43" t="s">
        <v>1350</v>
      </c>
      <c r="G727" s="47" t="s">
        <v>1593</v>
      </c>
      <c r="H727" s="43">
        <f>VLOOKUP(F727,KQL!$B$3:$C$37,2,0)</f>
        <v>5.85</v>
      </c>
      <c r="I727" s="43">
        <f t="shared" si="11"/>
        <v>5</v>
      </c>
    </row>
    <row r="728" spans="1:9" s="46" customFormat="1" x14ac:dyDescent="0.25">
      <c r="A728" s="42">
        <v>683</v>
      </c>
      <c r="B728" s="43" t="s">
        <v>1375</v>
      </c>
      <c r="C728" s="44" t="s">
        <v>1376</v>
      </c>
      <c r="D728" s="43" t="s">
        <v>1350</v>
      </c>
      <c r="E728" s="45" t="s">
        <v>1605</v>
      </c>
      <c r="F728" s="43" t="s">
        <v>1350</v>
      </c>
      <c r="G728" s="47" t="s">
        <v>1593</v>
      </c>
      <c r="H728" s="43">
        <f>VLOOKUP(F728,KQL!$B$3:$C$37,2,0)</f>
        <v>5.85</v>
      </c>
      <c r="I728" s="43">
        <f t="shared" si="11"/>
        <v>5</v>
      </c>
    </row>
    <row r="729" spans="1:9" s="46" customFormat="1" x14ac:dyDescent="0.25">
      <c r="A729" s="42">
        <v>686</v>
      </c>
      <c r="B729" s="43" t="s">
        <v>1377</v>
      </c>
      <c r="C729" s="44" t="s">
        <v>1378</v>
      </c>
      <c r="D729" s="43" t="s">
        <v>1350</v>
      </c>
      <c r="E729" s="45" t="s">
        <v>1605</v>
      </c>
      <c r="F729" s="43" t="s">
        <v>1350</v>
      </c>
      <c r="G729" s="47" t="s">
        <v>1593</v>
      </c>
      <c r="H729" s="43">
        <f>VLOOKUP(F729,KQL!$B$3:$C$37,2,0)</f>
        <v>5.85</v>
      </c>
      <c r="I729" s="43">
        <f t="shared" si="11"/>
        <v>5</v>
      </c>
    </row>
    <row r="730" spans="1:9" s="46" customFormat="1" x14ac:dyDescent="0.25">
      <c r="A730" s="42">
        <v>687</v>
      </c>
      <c r="B730" s="43" t="s">
        <v>1379</v>
      </c>
      <c r="C730" s="44" t="s">
        <v>1380</v>
      </c>
      <c r="D730" s="43" t="s">
        <v>1350</v>
      </c>
      <c r="E730" s="45" t="s">
        <v>1605</v>
      </c>
      <c r="F730" s="43" t="s">
        <v>1350</v>
      </c>
      <c r="G730" s="47" t="s">
        <v>1593</v>
      </c>
      <c r="H730" s="43">
        <f>VLOOKUP(F730,KQL!$B$3:$C$37,2,0)</f>
        <v>5.85</v>
      </c>
      <c r="I730" s="43">
        <f t="shared" si="11"/>
        <v>5</v>
      </c>
    </row>
    <row r="731" spans="1:9" s="46" customFormat="1" x14ac:dyDescent="0.25">
      <c r="A731" s="42">
        <v>688</v>
      </c>
      <c r="B731" s="43" t="s">
        <v>1381</v>
      </c>
      <c r="C731" s="44" t="s">
        <v>1382</v>
      </c>
      <c r="D731" s="43" t="s">
        <v>1350</v>
      </c>
      <c r="E731" s="45" t="s">
        <v>1605</v>
      </c>
      <c r="F731" s="43" t="s">
        <v>1350</v>
      </c>
      <c r="G731" s="47" t="s">
        <v>1593</v>
      </c>
      <c r="H731" s="43">
        <f>VLOOKUP(F731,KQL!$B$3:$C$37,2,0)</f>
        <v>5.85</v>
      </c>
      <c r="I731" s="43">
        <f t="shared" si="11"/>
        <v>5</v>
      </c>
    </row>
    <row r="732" spans="1:9" s="46" customFormat="1" x14ac:dyDescent="0.25">
      <c r="A732" s="42">
        <v>690</v>
      </c>
      <c r="B732" s="43" t="s">
        <v>1383</v>
      </c>
      <c r="C732" s="44" t="s">
        <v>1384</v>
      </c>
      <c r="D732" s="43" t="s">
        <v>1350</v>
      </c>
      <c r="E732" s="45" t="s">
        <v>1605</v>
      </c>
      <c r="F732" s="43" t="s">
        <v>1350</v>
      </c>
      <c r="G732" s="47" t="s">
        <v>1593</v>
      </c>
      <c r="H732" s="43">
        <f>VLOOKUP(F732,KQL!$B$3:$C$37,2,0)</f>
        <v>5.85</v>
      </c>
      <c r="I732" s="43">
        <f t="shared" si="11"/>
        <v>5</v>
      </c>
    </row>
    <row r="733" spans="1:9" s="46" customFormat="1" x14ac:dyDescent="0.25">
      <c r="A733" s="49">
        <v>695</v>
      </c>
      <c r="B733" s="50" t="s">
        <v>1385</v>
      </c>
      <c r="C733" s="51" t="s">
        <v>1386</v>
      </c>
      <c r="D733" s="50" t="s">
        <v>1350</v>
      </c>
      <c r="E733" s="52" t="s">
        <v>1605</v>
      </c>
      <c r="F733" s="50" t="s">
        <v>1350</v>
      </c>
      <c r="G733" s="53" t="s">
        <v>1593</v>
      </c>
      <c r="H733" s="43">
        <f>VLOOKUP(F733,KQL!$B$3:$C$37,2,0)</f>
        <v>5.85</v>
      </c>
      <c r="I733" s="43">
        <f t="shared" si="11"/>
        <v>5</v>
      </c>
    </row>
    <row r="734" spans="1:9" s="46" customFormat="1" x14ac:dyDescent="0.25">
      <c r="A734" s="42">
        <v>696</v>
      </c>
      <c r="B734" s="43" t="s">
        <v>1387</v>
      </c>
      <c r="C734" s="44" t="s">
        <v>1388</v>
      </c>
      <c r="D734" s="43" t="s">
        <v>1350</v>
      </c>
      <c r="E734" s="45" t="s">
        <v>1605</v>
      </c>
      <c r="F734" s="43" t="s">
        <v>1350</v>
      </c>
      <c r="G734" s="47" t="s">
        <v>1593</v>
      </c>
      <c r="H734" s="43">
        <f>VLOOKUP(F734,KQL!$B$3:$C$37,2,0)</f>
        <v>5.85</v>
      </c>
      <c r="I734" s="43">
        <f t="shared" si="11"/>
        <v>5</v>
      </c>
    </row>
    <row r="735" spans="1:9" s="46" customFormat="1" x14ac:dyDescent="0.25">
      <c r="A735" s="42">
        <v>697</v>
      </c>
      <c r="B735" s="43" t="s">
        <v>1389</v>
      </c>
      <c r="C735" s="44" t="s">
        <v>1390</v>
      </c>
      <c r="D735" s="43" t="s">
        <v>1350</v>
      </c>
      <c r="E735" s="45" t="s">
        <v>1605</v>
      </c>
      <c r="F735" s="43" t="s">
        <v>1350</v>
      </c>
      <c r="G735" s="47" t="s">
        <v>1593</v>
      </c>
      <c r="H735" s="43">
        <f>VLOOKUP(F735,KQL!$B$3:$C$37,2,0)</f>
        <v>5.85</v>
      </c>
      <c r="I735" s="43">
        <f t="shared" si="11"/>
        <v>5</v>
      </c>
    </row>
    <row r="736" spans="1:9" s="46" customFormat="1" x14ac:dyDescent="0.25">
      <c r="A736" s="42">
        <v>679</v>
      </c>
      <c r="B736" s="43" t="s">
        <v>1407</v>
      </c>
      <c r="C736" s="44" t="s">
        <v>1408</v>
      </c>
      <c r="D736" s="43" t="s">
        <v>1350</v>
      </c>
      <c r="E736" s="45" t="s">
        <v>1605</v>
      </c>
      <c r="F736" s="43" t="s">
        <v>1350</v>
      </c>
      <c r="G736" s="47" t="s">
        <v>1594</v>
      </c>
      <c r="H736" s="43">
        <f>VLOOKUP(F736,KQL!$B$3:$C$37,2,0)</f>
        <v>5.85</v>
      </c>
      <c r="I736" s="43">
        <f t="shared" si="11"/>
        <v>5</v>
      </c>
    </row>
    <row r="737" spans="1:9" s="46" customFormat="1" x14ac:dyDescent="0.25">
      <c r="A737" s="42">
        <v>714</v>
      </c>
      <c r="B737" s="43" t="s">
        <v>1345</v>
      </c>
      <c r="C737" s="44" t="s">
        <v>1346</v>
      </c>
      <c r="D737" s="43" t="s">
        <v>1347</v>
      </c>
      <c r="E737" s="45" t="s">
        <v>1605</v>
      </c>
      <c r="F737" s="43" t="s">
        <v>1350</v>
      </c>
      <c r="G737" s="47"/>
      <c r="H737" s="43">
        <f>VLOOKUP(F737,KQL!$B$3:$C$37,2,0)</f>
        <v>5.85</v>
      </c>
      <c r="I737" s="43">
        <f t="shared" si="11"/>
        <v>5</v>
      </c>
    </row>
    <row r="738" spans="1:9" s="27" customFormat="1" x14ac:dyDescent="0.25">
      <c r="A738" s="24">
        <v>701</v>
      </c>
      <c r="B738" s="20" t="s">
        <v>1437</v>
      </c>
      <c r="C738" s="25" t="s">
        <v>1438</v>
      </c>
      <c r="D738" s="20" t="s">
        <v>1436</v>
      </c>
      <c r="E738" s="31" t="s">
        <v>1605</v>
      </c>
      <c r="F738" s="20" t="s">
        <v>1436</v>
      </c>
      <c r="G738" s="36"/>
      <c r="H738" s="20">
        <v>5</v>
      </c>
      <c r="I738" s="43">
        <f t="shared" si="11"/>
        <v>3</v>
      </c>
    </row>
    <row r="739" spans="1:9" s="46" customFormat="1" x14ac:dyDescent="0.25">
      <c r="A739" s="42">
        <v>715</v>
      </c>
      <c r="B739" s="43" t="s">
        <v>1441</v>
      </c>
      <c r="C739" s="44" t="s">
        <v>1442</v>
      </c>
      <c r="D739" s="43" t="s">
        <v>1347</v>
      </c>
      <c r="E739" s="45" t="s">
        <v>1605</v>
      </c>
      <c r="F739" s="43" t="s">
        <v>1347</v>
      </c>
      <c r="G739" s="47"/>
      <c r="H739" s="43">
        <f>VLOOKUP(F739,KQL!$B$3:$C$37,2,0)</f>
        <v>5.9</v>
      </c>
      <c r="I739" s="43">
        <f t="shared" si="11"/>
        <v>7</v>
      </c>
    </row>
    <row r="740" spans="1:9" s="46" customFormat="1" x14ac:dyDescent="0.25">
      <c r="A740" s="42">
        <v>717</v>
      </c>
      <c r="B740" s="43" t="s">
        <v>1443</v>
      </c>
      <c r="C740" s="44" t="s">
        <v>1444</v>
      </c>
      <c r="D740" s="43" t="s">
        <v>1347</v>
      </c>
      <c r="E740" s="45" t="s">
        <v>1605</v>
      </c>
      <c r="F740" s="43" t="s">
        <v>1347</v>
      </c>
      <c r="G740" s="47"/>
      <c r="H740" s="43">
        <f>VLOOKUP(F740,KQL!$B$3:$C$37,2,0)</f>
        <v>5.9</v>
      </c>
      <c r="I740" s="43">
        <f t="shared" si="11"/>
        <v>7</v>
      </c>
    </row>
    <row r="741" spans="1:9" s="46" customFormat="1" x14ac:dyDescent="0.25">
      <c r="A741" s="42">
        <v>705</v>
      </c>
      <c r="B741" s="43" t="s">
        <v>1446</v>
      </c>
      <c r="C741" s="44" t="s">
        <v>1447</v>
      </c>
      <c r="D741" s="43" t="s">
        <v>1347</v>
      </c>
      <c r="E741" s="45" t="s">
        <v>1605</v>
      </c>
      <c r="F741" s="43" t="s">
        <v>1347</v>
      </c>
      <c r="G741" s="47"/>
      <c r="H741" s="43">
        <f>VLOOKUP(F741,KQL!$B$3:$C$37,2,0)</f>
        <v>5.9</v>
      </c>
      <c r="I741" s="43">
        <f t="shared" si="11"/>
        <v>7</v>
      </c>
    </row>
    <row r="742" spans="1:9" s="46" customFormat="1" x14ac:dyDescent="0.25">
      <c r="A742" s="42">
        <v>706</v>
      </c>
      <c r="B742" s="43" t="s">
        <v>1448</v>
      </c>
      <c r="C742" s="44" t="s">
        <v>1449</v>
      </c>
      <c r="D742" s="43" t="s">
        <v>1347</v>
      </c>
      <c r="E742" s="45" t="s">
        <v>1605</v>
      </c>
      <c r="F742" s="43" t="s">
        <v>1347</v>
      </c>
      <c r="G742" s="47"/>
      <c r="H742" s="43">
        <f>VLOOKUP(F742,KQL!$B$3:$C$37,2,0)</f>
        <v>5.9</v>
      </c>
      <c r="I742" s="43">
        <f t="shared" si="11"/>
        <v>7</v>
      </c>
    </row>
    <row r="743" spans="1:9" s="46" customFormat="1" x14ac:dyDescent="0.25">
      <c r="A743" s="42">
        <v>713</v>
      </c>
      <c r="B743" s="43" t="s">
        <v>1450</v>
      </c>
      <c r="C743" s="44" t="s">
        <v>1451</v>
      </c>
      <c r="D743" s="43" t="s">
        <v>1347</v>
      </c>
      <c r="E743" s="45" t="s">
        <v>1605</v>
      </c>
      <c r="F743" s="43" t="s">
        <v>1347</v>
      </c>
      <c r="G743" s="47"/>
      <c r="H743" s="43">
        <f>VLOOKUP(F743,KQL!$B$3:$C$37,2,0)</f>
        <v>5.9</v>
      </c>
      <c r="I743" s="43">
        <f t="shared" si="11"/>
        <v>7</v>
      </c>
    </row>
    <row r="744" spans="1:9" s="46" customFormat="1" x14ac:dyDescent="0.25">
      <c r="A744" s="42">
        <v>703</v>
      </c>
      <c r="B744" s="43" t="s">
        <v>1456</v>
      </c>
      <c r="C744" s="44" t="s">
        <v>1457</v>
      </c>
      <c r="D744" s="43" t="s">
        <v>1347</v>
      </c>
      <c r="E744" s="45" t="s">
        <v>1605</v>
      </c>
      <c r="F744" s="43" t="s">
        <v>1347</v>
      </c>
      <c r="G744" s="47"/>
      <c r="H744" s="43">
        <f>VLOOKUP(F744,KQL!$B$3:$C$37,2,0)</f>
        <v>5.9</v>
      </c>
      <c r="I744" s="43">
        <f t="shared" si="11"/>
        <v>7</v>
      </c>
    </row>
    <row r="745" spans="1:9" s="46" customFormat="1" x14ac:dyDescent="0.25">
      <c r="A745" s="42">
        <v>704</v>
      </c>
      <c r="B745" s="43" t="s">
        <v>1458</v>
      </c>
      <c r="C745" s="44" t="s">
        <v>1459</v>
      </c>
      <c r="D745" s="43" t="s">
        <v>1347</v>
      </c>
      <c r="E745" s="45" t="s">
        <v>1605</v>
      </c>
      <c r="F745" s="43" t="s">
        <v>1347</v>
      </c>
      <c r="G745" s="47"/>
      <c r="H745" s="43">
        <f>VLOOKUP(F745,KQL!$B$3:$C$37,2,0)</f>
        <v>5.9</v>
      </c>
      <c r="I745" s="43">
        <f t="shared" si="11"/>
        <v>7</v>
      </c>
    </row>
    <row r="746" spans="1:9" s="46" customFormat="1" x14ac:dyDescent="0.25">
      <c r="A746" s="42">
        <v>708</v>
      </c>
      <c r="B746" s="43" t="s">
        <v>1460</v>
      </c>
      <c r="C746" s="44" t="s">
        <v>1461</v>
      </c>
      <c r="D746" s="43" t="s">
        <v>1347</v>
      </c>
      <c r="E746" s="45" t="s">
        <v>1605</v>
      </c>
      <c r="F746" s="43" t="s">
        <v>1347</v>
      </c>
      <c r="G746" s="47"/>
      <c r="H746" s="43">
        <f>VLOOKUP(F746,KQL!$B$3:$C$37,2,0)</f>
        <v>5.9</v>
      </c>
      <c r="I746" s="43">
        <f t="shared" si="11"/>
        <v>7</v>
      </c>
    </row>
    <row r="747" spans="1:9" s="46" customFormat="1" x14ac:dyDescent="0.25">
      <c r="A747" s="42">
        <v>709</v>
      </c>
      <c r="B747" s="43" t="s">
        <v>1462</v>
      </c>
      <c r="C747" s="44" t="s">
        <v>1463</v>
      </c>
      <c r="D747" s="43" t="s">
        <v>1347</v>
      </c>
      <c r="E747" s="45" t="s">
        <v>1605</v>
      </c>
      <c r="F747" s="43" t="s">
        <v>1347</v>
      </c>
      <c r="G747" s="47"/>
      <c r="H747" s="43">
        <f>VLOOKUP(F747,KQL!$B$3:$C$37,2,0)</f>
        <v>5.9</v>
      </c>
      <c r="I747" s="43">
        <f t="shared" si="11"/>
        <v>7</v>
      </c>
    </row>
    <row r="748" spans="1:9" s="46" customFormat="1" x14ac:dyDescent="0.25">
      <c r="A748" s="42">
        <v>710</v>
      </c>
      <c r="B748" s="43" t="s">
        <v>1464</v>
      </c>
      <c r="C748" s="44" t="s">
        <v>1465</v>
      </c>
      <c r="D748" s="43" t="s">
        <v>1347</v>
      </c>
      <c r="E748" s="45" t="s">
        <v>1605</v>
      </c>
      <c r="F748" s="43" t="s">
        <v>1347</v>
      </c>
      <c r="G748" s="47"/>
      <c r="H748" s="43">
        <f>VLOOKUP(F748,KQL!$B$3:$C$37,2,0)</f>
        <v>5.9</v>
      </c>
      <c r="I748" s="43">
        <f t="shared" si="11"/>
        <v>7</v>
      </c>
    </row>
    <row r="749" spans="1:9" s="46" customFormat="1" x14ac:dyDescent="0.25">
      <c r="A749" s="42">
        <v>712</v>
      </c>
      <c r="B749" s="43" t="s">
        <v>1466</v>
      </c>
      <c r="C749" s="44" t="s">
        <v>1467</v>
      </c>
      <c r="D749" s="43" t="s">
        <v>1347</v>
      </c>
      <c r="E749" s="45" t="s">
        <v>1605</v>
      </c>
      <c r="F749" s="43" t="s">
        <v>1347</v>
      </c>
      <c r="G749" s="47"/>
      <c r="H749" s="43">
        <f>VLOOKUP(F749,KQL!$B$3:$C$37,2,0)</f>
        <v>5.9</v>
      </c>
      <c r="I749" s="43">
        <f t="shared" si="11"/>
        <v>7</v>
      </c>
    </row>
    <row r="750" spans="1:9" s="46" customFormat="1" x14ac:dyDescent="0.25">
      <c r="A750" s="42">
        <v>725</v>
      </c>
      <c r="B750" s="43" t="s">
        <v>1502</v>
      </c>
      <c r="C750" s="44" t="s">
        <v>1503</v>
      </c>
      <c r="D750" s="43" t="s">
        <v>229</v>
      </c>
      <c r="E750" s="45" t="s">
        <v>1605</v>
      </c>
      <c r="F750" s="43" t="s">
        <v>229</v>
      </c>
      <c r="G750" s="47"/>
      <c r="H750" s="43">
        <f>VLOOKUP(F750,KQL!$B$3:$C$37,2,0)</f>
        <v>5.73</v>
      </c>
      <c r="I750" s="43">
        <f t="shared" si="11"/>
        <v>5</v>
      </c>
    </row>
  </sheetData>
  <sortState ref="A3:H750">
    <sortCondition ref="E3:E750"/>
    <sortCondition ref="F3:F750"/>
    <sortCondition ref="G3:G75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427"/>
  <sheetViews>
    <sheetView zoomScale="98" zoomScaleNormal="98" zoomScalePageLayoutView="150" workbookViewId="0">
      <selection activeCell="N378" sqref="N378"/>
    </sheetView>
  </sheetViews>
  <sheetFormatPr defaultColWidth="8.85546875" defaultRowHeight="15" x14ac:dyDescent="0.25"/>
  <cols>
    <col min="1" max="1" width="5.140625" style="2" customWidth="1"/>
    <col min="2" max="2" width="23.28515625" style="2" customWidth="1"/>
    <col min="3" max="3" width="9.28515625" style="2" customWidth="1"/>
    <col min="4" max="4" width="5.5703125" style="2" customWidth="1"/>
    <col min="5" max="5" width="19.7109375" style="2" customWidth="1"/>
    <col min="6" max="6" width="10.28515625" style="2" customWidth="1"/>
    <col min="7" max="7" width="8.85546875" style="2" customWidth="1"/>
    <col min="8" max="8" width="10" style="2" customWidth="1"/>
    <col min="9" max="9" width="9.42578125" style="73" customWidth="1"/>
    <col min="10" max="10" width="9.28515625" style="73" customWidth="1"/>
    <col min="11" max="11" width="12.140625" style="73" customWidth="1"/>
    <col min="12" max="12" width="14.28515625" style="20" customWidth="1"/>
  </cols>
  <sheetData>
    <row r="1" spans="1:12" x14ac:dyDescent="0.25">
      <c r="A1" s="1" t="s">
        <v>0</v>
      </c>
      <c r="B1" s="1" t="s">
        <v>1</v>
      </c>
      <c r="C1" s="2" t="s">
        <v>1606</v>
      </c>
      <c r="D1" s="1"/>
      <c r="E1" s="1" t="s">
        <v>3</v>
      </c>
      <c r="F1" s="1" t="s">
        <v>1595</v>
      </c>
      <c r="G1" s="1" t="s">
        <v>1610</v>
      </c>
      <c r="H1" s="1" t="s">
        <v>1611</v>
      </c>
      <c r="I1" s="59" t="s">
        <v>1612</v>
      </c>
      <c r="J1" s="59" t="s">
        <v>2020</v>
      </c>
      <c r="K1" s="59" t="s">
        <v>2021</v>
      </c>
      <c r="L1" s="60" t="s">
        <v>1609</v>
      </c>
    </row>
    <row r="2" spans="1:12" hidden="1" x14ac:dyDescent="0.25">
      <c r="A2" s="6">
        <v>219</v>
      </c>
      <c r="B2" s="7" t="s">
        <v>461</v>
      </c>
      <c r="C2" s="8" t="s">
        <v>462</v>
      </c>
      <c r="D2" s="8">
        <f t="shared" ref="D2:D9" si="0">INT(C2)</f>
        <v>17</v>
      </c>
      <c r="E2" s="7" t="s">
        <v>450</v>
      </c>
      <c r="F2" s="7" t="s">
        <v>1562</v>
      </c>
      <c r="G2" s="7"/>
      <c r="H2" s="7">
        <v>5.71</v>
      </c>
      <c r="I2" s="61"/>
      <c r="J2" s="106">
        <f t="shared" ref="J2:J51" si="1">AVERAGE(G2,H2)</f>
        <v>5.71</v>
      </c>
      <c r="K2" s="106">
        <f>VLOOKUP(C2,' Điểm GV 2017'!$D$2:$E$466,2,0)</f>
        <v>5.34</v>
      </c>
      <c r="L2" s="20">
        <f>ROUND(IF(J2&lt;&gt;0,J2,IF(K2&lt;&gt;0,K2,I2)),2)</f>
        <v>5.71</v>
      </c>
    </row>
    <row r="3" spans="1:12" hidden="1" x14ac:dyDescent="0.25">
      <c r="A3" s="4">
        <v>220</v>
      </c>
      <c r="B3" s="2" t="s">
        <v>463</v>
      </c>
      <c r="C3" s="5" t="s">
        <v>464</v>
      </c>
      <c r="D3" s="8">
        <f t="shared" si="0"/>
        <v>21</v>
      </c>
      <c r="E3" s="2" t="s">
        <v>450</v>
      </c>
      <c r="F3" s="2" t="s">
        <v>1562</v>
      </c>
      <c r="H3" s="7">
        <v>6.13</v>
      </c>
      <c r="I3" s="61"/>
      <c r="J3" s="106">
        <f t="shared" si="1"/>
        <v>6.13</v>
      </c>
      <c r="K3" s="106">
        <f>VLOOKUP(C3,' Điểm GV 2017'!$D$2:$E$466,2,0)</f>
        <v>5.74</v>
      </c>
      <c r="L3" s="20">
        <f t="shared" ref="L3:L66" si="2">ROUND(IF(J3&lt;&gt;0,J3,IF(K3&lt;&gt;0,K3,I3)),2)</f>
        <v>6.13</v>
      </c>
    </row>
    <row r="4" spans="1:12" hidden="1" x14ac:dyDescent="0.25">
      <c r="A4" s="4">
        <v>221</v>
      </c>
      <c r="B4" s="2" t="s">
        <v>465</v>
      </c>
      <c r="C4" s="5" t="s">
        <v>466</v>
      </c>
      <c r="D4" s="8">
        <f t="shared" si="0"/>
        <v>23</v>
      </c>
      <c r="E4" s="2" t="s">
        <v>450</v>
      </c>
      <c r="F4" s="2" t="s">
        <v>1562</v>
      </c>
      <c r="H4" s="7">
        <v>6.1</v>
      </c>
      <c r="I4" s="61"/>
      <c r="J4" s="106">
        <f t="shared" si="1"/>
        <v>6.1</v>
      </c>
      <c r="K4" s="106">
        <f>VLOOKUP(C4,' Điểm GV 2017'!$D$2:$E$466,2,0)</f>
        <v>5.76</v>
      </c>
      <c r="L4" s="20">
        <f t="shared" si="2"/>
        <v>6.1</v>
      </c>
    </row>
    <row r="5" spans="1:12" hidden="1" x14ac:dyDescent="0.25">
      <c r="A5" s="4">
        <v>222</v>
      </c>
      <c r="B5" s="2" t="s">
        <v>467</v>
      </c>
      <c r="C5" s="5" t="s">
        <v>468</v>
      </c>
      <c r="D5" s="8">
        <f t="shared" si="0"/>
        <v>24</v>
      </c>
      <c r="E5" s="2" t="s">
        <v>450</v>
      </c>
      <c r="F5" s="2" t="s">
        <v>1562</v>
      </c>
      <c r="H5" s="7">
        <v>6.3</v>
      </c>
      <c r="I5" s="61"/>
      <c r="J5" s="106">
        <f t="shared" si="1"/>
        <v>6.3</v>
      </c>
      <c r="K5" s="106">
        <f>VLOOKUP(C5,' Điểm GV 2017'!$D$2:$E$466,2,0)</f>
        <v>5.7</v>
      </c>
      <c r="L5" s="20">
        <f t="shared" si="2"/>
        <v>6.3</v>
      </c>
    </row>
    <row r="6" spans="1:12" hidden="1" x14ac:dyDescent="0.25">
      <c r="A6" s="4">
        <v>223</v>
      </c>
      <c r="B6" s="2" t="s">
        <v>469</v>
      </c>
      <c r="C6" s="5" t="s">
        <v>470</v>
      </c>
      <c r="D6" s="8">
        <f t="shared" si="0"/>
        <v>33</v>
      </c>
      <c r="E6" s="2" t="s">
        <v>450</v>
      </c>
      <c r="F6" s="2" t="s">
        <v>1562</v>
      </c>
      <c r="G6" s="2">
        <v>6.04</v>
      </c>
      <c r="H6" s="7">
        <v>5.94</v>
      </c>
      <c r="I6" s="61"/>
      <c r="J6" s="106">
        <f t="shared" si="1"/>
        <v>5.99</v>
      </c>
      <c r="K6" s="106"/>
      <c r="L6" s="20">
        <f t="shared" si="2"/>
        <v>5.99</v>
      </c>
    </row>
    <row r="7" spans="1:12" hidden="1" x14ac:dyDescent="0.25">
      <c r="A7" s="9">
        <v>409</v>
      </c>
      <c r="B7" s="10" t="s">
        <v>830</v>
      </c>
      <c r="C7" s="11" t="s">
        <v>831</v>
      </c>
      <c r="D7" s="8">
        <f t="shared" si="0"/>
        <v>58</v>
      </c>
      <c r="E7" s="10" t="s">
        <v>832</v>
      </c>
      <c r="F7" s="10" t="s">
        <v>1582</v>
      </c>
      <c r="G7" s="10">
        <v>6.15</v>
      </c>
      <c r="H7" s="7" t="s">
        <v>1613</v>
      </c>
      <c r="I7" s="61"/>
      <c r="J7" s="106">
        <f t="shared" si="1"/>
        <v>6.15</v>
      </c>
      <c r="K7" s="106">
        <f>VLOOKUP(C7,' Điểm GV 2017'!$D$2:$E$466,2,0)</f>
        <v>5.99</v>
      </c>
      <c r="L7" s="20">
        <f t="shared" si="2"/>
        <v>6.15</v>
      </c>
    </row>
    <row r="8" spans="1:12" hidden="1" x14ac:dyDescent="0.25">
      <c r="A8" s="4">
        <v>200</v>
      </c>
      <c r="B8" s="2" t="s">
        <v>436</v>
      </c>
      <c r="C8" s="5" t="s">
        <v>437</v>
      </c>
      <c r="D8" s="8">
        <f t="shared" si="0"/>
        <v>59</v>
      </c>
      <c r="E8" s="2" t="s">
        <v>411</v>
      </c>
      <c r="F8" s="2" t="s">
        <v>1560</v>
      </c>
      <c r="G8" s="2">
        <v>6.31</v>
      </c>
      <c r="H8" s="7">
        <v>6.34</v>
      </c>
      <c r="I8" s="61"/>
      <c r="J8" s="106">
        <f t="shared" si="1"/>
        <v>6.3249999999999993</v>
      </c>
      <c r="K8" s="106">
        <f>VLOOKUP(C8,' Điểm GV 2017'!$D$2:$E$466,2,0)</f>
        <v>5.92</v>
      </c>
      <c r="L8" s="20">
        <f t="shared" si="2"/>
        <v>6.33</v>
      </c>
    </row>
    <row r="9" spans="1:12" hidden="1" x14ac:dyDescent="0.25">
      <c r="A9" s="4">
        <v>5</v>
      </c>
      <c r="B9" s="2" t="s">
        <v>13</v>
      </c>
      <c r="C9" s="5" t="s">
        <v>14</v>
      </c>
      <c r="D9" s="8">
        <f t="shared" si="0"/>
        <v>60</v>
      </c>
      <c r="E9" s="2" t="s">
        <v>15</v>
      </c>
      <c r="F9" s="2" t="s">
        <v>1536</v>
      </c>
      <c r="G9" s="2">
        <v>6</v>
      </c>
      <c r="H9" s="7">
        <v>6.2</v>
      </c>
      <c r="I9" s="61"/>
      <c r="J9" s="106">
        <f t="shared" si="1"/>
        <v>6.1</v>
      </c>
      <c r="K9" s="106">
        <f>VLOOKUP(C9,' Điểm GV 2017'!$D$2:$E$466,2,0)</f>
        <v>5.915</v>
      </c>
      <c r="L9" s="20">
        <f t="shared" si="2"/>
        <v>6.1</v>
      </c>
    </row>
    <row r="10" spans="1:12" hidden="1" x14ac:dyDescent="0.25">
      <c r="A10" s="6">
        <v>410</v>
      </c>
      <c r="B10" s="7" t="s">
        <v>855</v>
      </c>
      <c r="C10" s="8" t="s">
        <v>856</v>
      </c>
      <c r="D10" s="8">
        <f t="shared" ref="D10:D26" si="3">INT(C10)</f>
        <v>63</v>
      </c>
      <c r="E10" s="7" t="s">
        <v>832</v>
      </c>
      <c r="F10" s="7" t="s">
        <v>1584</v>
      </c>
      <c r="G10" s="7">
        <v>6.18</v>
      </c>
      <c r="H10" s="7">
        <v>6.6</v>
      </c>
      <c r="I10" s="61"/>
      <c r="J10" s="106">
        <f t="shared" si="1"/>
        <v>6.39</v>
      </c>
      <c r="K10" s="106">
        <f>VLOOKUP(C10,' Điểm GV 2017'!$D$2:$E$466,2,0)</f>
        <v>6.3</v>
      </c>
      <c r="L10" s="20">
        <f t="shared" si="2"/>
        <v>6.39</v>
      </c>
    </row>
    <row r="11" spans="1:12" hidden="1" x14ac:dyDescent="0.25">
      <c r="A11" s="9">
        <v>411</v>
      </c>
      <c r="B11" s="10" t="s">
        <v>833</v>
      </c>
      <c r="C11" s="11" t="s">
        <v>834</v>
      </c>
      <c r="D11" s="8">
        <f t="shared" si="3"/>
        <v>65</v>
      </c>
      <c r="E11" s="10" t="s">
        <v>832</v>
      </c>
      <c r="F11" s="10" t="s">
        <v>1582</v>
      </c>
      <c r="G11" s="10"/>
      <c r="H11" s="7" t="s">
        <v>1613</v>
      </c>
      <c r="I11" s="61">
        <v>6.29</v>
      </c>
      <c r="J11" s="106"/>
      <c r="K11" s="106"/>
      <c r="L11" s="20">
        <f t="shared" si="2"/>
        <v>6.29</v>
      </c>
    </row>
    <row r="12" spans="1:12" hidden="1" x14ac:dyDescent="0.25">
      <c r="A12" s="9">
        <v>374</v>
      </c>
      <c r="B12" s="10" t="s">
        <v>772</v>
      </c>
      <c r="C12" s="11" t="s">
        <v>773</v>
      </c>
      <c r="D12" s="8">
        <f t="shared" si="3"/>
        <v>66</v>
      </c>
      <c r="E12" s="10" t="s">
        <v>761</v>
      </c>
      <c r="F12" s="10" t="s">
        <v>1578</v>
      </c>
      <c r="G12" s="10"/>
      <c r="H12" s="7" t="s">
        <v>1613</v>
      </c>
      <c r="I12" s="61">
        <v>5.91</v>
      </c>
      <c r="J12" s="106"/>
      <c r="K12" s="106"/>
      <c r="L12" s="20">
        <f t="shared" si="2"/>
        <v>5.91</v>
      </c>
    </row>
    <row r="13" spans="1:12" hidden="1" x14ac:dyDescent="0.25">
      <c r="A13" s="4">
        <v>25</v>
      </c>
      <c r="B13" s="2" t="s">
        <v>70</v>
      </c>
      <c r="C13" s="5" t="s">
        <v>71</v>
      </c>
      <c r="D13" s="8">
        <f t="shared" si="3"/>
        <v>67</v>
      </c>
      <c r="E13" s="2" t="s">
        <v>55</v>
      </c>
      <c r="F13" s="62" t="s">
        <v>1540</v>
      </c>
      <c r="G13" s="63">
        <v>5.53</v>
      </c>
      <c r="H13" s="7">
        <v>6.12</v>
      </c>
      <c r="I13" s="61"/>
      <c r="J13" s="106">
        <f t="shared" si="1"/>
        <v>5.8250000000000002</v>
      </c>
      <c r="K13" s="106">
        <f>VLOOKUP(C13,' Điểm GV 2017'!$D$2:$E$466,2,0)</f>
        <v>5.7149999999999999</v>
      </c>
      <c r="L13" s="20">
        <f t="shared" si="2"/>
        <v>5.83</v>
      </c>
    </row>
    <row r="14" spans="1:12" hidden="1" x14ac:dyDescent="0.25">
      <c r="A14" s="4">
        <v>111</v>
      </c>
      <c r="B14" s="2" t="s">
        <v>230</v>
      </c>
      <c r="C14" s="5" t="s">
        <v>231</v>
      </c>
      <c r="D14" s="8">
        <f t="shared" si="3"/>
        <v>69</v>
      </c>
      <c r="E14" s="2" t="s">
        <v>232</v>
      </c>
      <c r="F14" s="2" t="s">
        <v>1547</v>
      </c>
      <c r="G14" s="2">
        <v>6.21</v>
      </c>
      <c r="H14" s="7" t="s">
        <v>1613</v>
      </c>
      <c r="I14" s="61"/>
      <c r="J14" s="106">
        <f t="shared" si="1"/>
        <v>6.21</v>
      </c>
      <c r="K14" s="106">
        <f>VLOOKUP(C14,' Điểm GV 2017'!$D$2:$E$466,2,0)</f>
        <v>6.01</v>
      </c>
      <c r="L14" s="20">
        <f t="shared" si="2"/>
        <v>6.21</v>
      </c>
    </row>
    <row r="15" spans="1:12" hidden="1" x14ac:dyDescent="0.25">
      <c r="A15" s="4">
        <v>430</v>
      </c>
      <c r="B15" s="2" t="s">
        <v>873</v>
      </c>
      <c r="C15" s="5" t="s">
        <v>874</v>
      </c>
      <c r="D15" s="8">
        <f t="shared" si="3"/>
        <v>71</v>
      </c>
      <c r="E15" s="2" t="s">
        <v>875</v>
      </c>
      <c r="F15" s="2" t="s">
        <v>1585</v>
      </c>
      <c r="G15" s="2">
        <v>6.1</v>
      </c>
      <c r="H15" s="7" t="s">
        <v>1613</v>
      </c>
      <c r="I15" s="61"/>
      <c r="J15" s="106">
        <f t="shared" si="1"/>
        <v>6.1</v>
      </c>
      <c r="K15" s="106">
        <f>VLOOKUP(C15,' Điểm GV 2017'!$D$2:$E$466,2,0)</f>
        <v>5.34</v>
      </c>
      <c r="L15" s="20">
        <f t="shared" si="2"/>
        <v>6.1</v>
      </c>
    </row>
    <row r="16" spans="1:12" hidden="1" x14ac:dyDescent="0.25">
      <c r="A16" s="4">
        <v>431</v>
      </c>
      <c r="B16" s="2" t="s">
        <v>876</v>
      </c>
      <c r="C16" s="5" t="s">
        <v>877</v>
      </c>
      <c r="D16" s="8">
        <f t="shared" si="3"/>
        <v>72</v>
      </c>
      <c r="E16" s="2" t="s">
        <v>875</v>
      </c>
      <c r="F16" s="2" t="s">
        <v>1585</v>
      </c>
      <c r="H16" s="7" t="s">
        <v>1613</v>
      </c>
      <c r="I16" s="61">
        <v>6.14</v>
      </c>
      <c r="J16" s="106"/>
      <c r="K16" s="106"/>
      <c r="L16" s="20">
        <f t="shared" si="2"/>
        <v>6.14</v>
      </c>
    </row>
    <row r="17" spans="1:12" hidden="1" x14ac:dyDescent="0.25">
      <c r="A17" s="4">
        <v>432</v>
      </c>
      <c r="B17" s="2" t="s">
        <v>878</v>
      </c>
      <c r="C17" s="5" t="s">
        <v>879</v>
      </c>
      <c r="D17" s="8">
        <f t="shared" si="3"/>
        <v>74</v>
      </c>
      <c r="E17" s="2" t="s">
        <v>875</v>
      </c>
      <c r="F17" s="2" t="s">
        <v>1585</v>
      </c>
      <c r="H17" s="7" t="s">
        <v>1613</v>
      </c>
      <c r="I17" s="61">
        <v>6.14</v>
      </c>
      <c r="J17" s="106"/>
      <c r="K17" s="106"/>
      <c r="L17" s="20">
        <f t="shared" si="2"/>
        <v>6.14</v>
      </c>
    </row>
    <row r="18" spans="1:12" hidden="1" x14ac:dyDescent="0.25">
      <c r="A18" s="4">
        <v>112</v>
      </c>
      <c r="B18" s="2" t="s">
        <v>291</v>
      </c>
      <c r="C18" s="5" t="s">
        <v>292</v>
      </c>
      <c r="D18" s="8">
        <f t="shared" si="3"/>
        <v>75</v>
      </c>
      <c r="E18" s="2" t="s">
        <v>232</v>
      </c>
      <c r="F18" s="2" t="s">
        <v>1550</v>
      </c>
      <c r="G18" s="2">
        <v>6.12</v>
      </c>
      <c r="H18" s="7">
        <v>6.19</v>
      </c>
      <c r="I18" s="61"/>
      <c r="J18" s="106">
        <f t="shared" si="1"/>
        <v>6.1550000000000002</v>
      </c>
      <c r="K18" s="106">
        <f>VLOOKUP(C18,' Điểm GV 2017'!$D$2:$E$466,2,0)</f>
        <v>6.24</v>
      </c>
      <c r="L18" s="20">
        <f t="shared" si="2"/>
        <v>6.16</v>
      </c>
    </row>
    <row r="19" spans="1:12" hidden="1" x14ac:dyDescent="0.25">
      <c r="A19" s="4">
        <v>326</v>
      </c>
      <c r="B19" s="2" t="s">
        <v>660</v>
      </c>
      <c r="C19" s="5" t="s">
        <v>661</v>
      </c>
      <c r="D19" s="8">
        <f t="shared" si="3"/>
        <v>76</v>
      </c>
      <c r="E19" s="2" t="s">
        <v>662</v>
      </c>
      <c r="F19" s="2" t="s">
        <v>1571</v>
      </c>
      <c r="G19" s="2">
        <v>5.65</v>
      </c>
      <c r="H19" s="7">
        <v>6.09</v>
      </c>
      <c r="I19" s="61"/>
      <c r="J19" s="106">
        <f t="shared" si="1"/>
        <v>5.87</v>
      </c>
      <c r="K19" s="106">
        <f>VLOOKUP(C19,' Điểm GV 2017'!$D$2:$E$466,2,0)</f>
        <v>5.6349999999999998</v>
      </c>
      <c r="L19" s="20">
        <f t="shared" si="2"/>
        <v>5.87</v>
      </c>
    </row>
    <row r="20" spans="1:12" hidden="1" x14ac:dyDescent="0.25">
      <c r="A20" s="4">
        <v>433</v>
      </c>
      <c r="B20" s="2" t="s">
        <v>926</v>
      </c>
      <c r="C20" s="5" t="s">
        <v>927</v>
      </c>
      <c r="D20" s="8">
        <f t="shared" si="3"/>
        <v>78</v>
      </c>
      <c r="E20" s="2" t="s">
        <v>875</v>
      </c>
      <c r="F20" s="2" t="s">
        <v>1588</v>
      </c>
      <c r="G20" s="2">
        <v>6.06</v>
      </c>
      <c r="H20" s="7">
        <v>6.16</v>
      </c>
      <c r="I20" s="61"/>
      <c r="J20" s="106">
        <f t="shared" si="1"/>
        <v>6.1099999999999994</v>
      </c>
      <c r="K20" s="106">
        <f>VLOOKUP(C20,' Điểm GV 2017'!$D$2:$E$466,2,0)</f>
        <v>5.9950000000000001</v>
      </c>
      <c r="L20" s="20">
        <f t="shared" si="2"/>
        <v>6.11</v>
      </c>
    </row>
    <row r="21" spans="1:12" hidden="1" x14ac:dyDescent="0.25">
      <c r="A21" s="4">
        <v>327</v>
      </c>
      <c r="B21" s="2" t="s">
        <v>663</v>
      </c>
      <c r="C21" s="5" t="s">
        <v>664</v>
      </c>
      <c r="D21" s="8">
        <f t="shared" si="3"/>
        <v>89</v>
      </c>
      <c r="E21" s="2" t="s">
        <v>662</v>
      </c>
      <c r="F21" s="2" t="s">
        <v>1571</v>
      </c>
      <c r="G21" s="2">
        <v>6.14</v>
      </c>
      <c r="H21" s="7">
        <v>6.21</v>
      </c>
      <c r="I21" s="61"/>
      <c r="J21" s="106">
        <f t="shared" si="1"/>
        <v>6.1749999999999998</v>
      </c>
      <c r="K21" s="106">
        <f>VLOOKUP(C21,' Điểm GV 2017'!$D$2:$E$466,2,0)</f>
        <v>6.21</v>
      </c>
      <c r="L21" s="20">
        <f t="shared" si="2"/>
        <v>6.18</v>
      </c>
    </row>
    <row r="22" spans="1:12" hidden="1" x14ac:dyDescent="0.25">
      <c r="A22" s="4">
        <v>6</v>
      </c>
      <c r="B22" s="2" t="s">
        <v>20</v>
      </c>
      <c r="C22" s="5" t="s">
        <v>21</v>
      </c>
      <c r="D22" s="8">
        <f t="shared" si="3"/>
        <v>117</v>
      </c>
      <c r="E22" s="2" t="s">
        <v>15</v>
      </c>
      <c r="F22" s="2" t="s">
        <v>1537</v>
      </c>
      <c r="G22" s="2">
        <v>6.29</v>
      </c>
      <c r="H22" s="7">
        <v>6.5</v>
      </c>
      <c r="I22" s="61"/>
      <c r="J22" s="106">
        <f t="shared" si="1"/>
        <v>6.3949999999999996</v>
      </c>
      <c r="K22" s="106">
        <f>VLOOKUP(C22,' Điểm GV 2017'!$D$2:$E$466,2,0)</f>
        <v>6.26</v>
      </c>
      <c r="L22" s="20">
        <f t="shared" si="2"/>
        <v>6.4</v>
      </c>
    </row>
    <row r="23" spans="1:12" hidden="1" x14ac:dyDescent="0.25">
      <c r="A23" s="4">
        <v>113</v>
      </c>
      <c r="B23" s="2" t="s">
        <v>233</v>
      </c>
      <c r="C23" s="5" t="s">
        <v>234</v>
      </c>
      <c r="D23" s="8">
        <f t="shared" si="3"/>
        <v>128</v>
      </c>
      <c r="E23" s="2" t="s">
        <v>232</v>
      </c>
      <c r="F23" s="2" t="s">
        <v>1547</v>
      </c>
      <c r="G23" s="2">
        <v>5.83</v>
      </c>
      <c r="H23" s="7">
        <v>5.72</v>
      </c>
      <c r="I23" s="61"/>
      <c r="J23" s="106">
        <f t="shared" si="1"/>
        <v>5.7750000000000004</v>
      </c>
      <c r="K23" s="106">
        <f>VLOOKUP(C23,' Điểm GV 2017'!$D$2:$E$466,2,0)</f>
        <v>5.97</v>
      </c>
      <c r="L23" s="20">
        <f t="shared" si="2"/>
        <v>5.78</v>
      </c>
    </row>
    <row r="24" spans="1:12" hidden="1" x14ac:dyDescent="0.25">
      <c r="A24" s="6">
        <v>45</v>
      </c>
      <c r="B24" s="7" t="s">
        <v>92</v>
      </c>
      <c r="C24" s="8" t="s">
        <v>93</v>
      </c>
      <c r="D24" s="8">
        <f t="shared" si="3"/>
        <v>135</v>
      </c>
      <c r="E24" s="7" t="s">
        <v>94</v>
      </c>
      <c r="F24" s="7" t="s">
        <v>1541</v>
      </c>
      <c r="G24" s="7"/>
      <c r="H24" s="7">
        <v>5.93</v>
      </c>
      <c r="I24" s="61"/>
      <c r="J24" s="106">
        <f t="shared" si="1"/>
        <v>5.93</v>
      </c>
      <c r="K24" s="106">
        <f>VLOOKUP(C24,' Điểm GV 2017'!$D$2:$E$466,2,0)</f>
        <v>5.31</v>
      </c>
      <c r="L24" s="20">
        <f t="shared" si="2"/>
        <v>5.93</v>
      </c>
    </row>
    <row r="25" spans="1:12" hidden="1" x14ac:dyDescent="0.25">
      <c r="A25" s="4">
        <v>46</v>
      </c>
      <c r="B25" s="2" t="s">
        <v>127</v>
      </c>
      <c r="C25" s="5" t="s">
        <v>128</v>
      </c>
      <c r="D25" s="8">
        <f t="shared" si="3"/>
        <v>136</v>
      </c>
      <c r="E25" s="2" t="s">
        <v>94</v>
      </c>
      <c r="F25" s="2" t="s">
        <v>1543</v>
      </c>
      <c r="G25" s="2">
        <v>6.13</v>
      </c>
      <c r="H25" s="7">
        <v>6.15</v>
      </c>
      <c r="I25" s="61"/>
      <c r="J25" s="106">
        <f t="shared" si="1"/>
        <v>6.1400000000000006</v>
      </c>
      <c r="K25" s="106">
        <f>VLOOKUP(C25,' Điểm GV 2017'!$D$2:$E$466,2,0)</f>
        <v>6.12</v>
      </c>
      <c r="L25" s="20">
        <f t="shared" si="2"/>
        <v>6.14</v>
      </c>
    </row>
    <row r="26" spans="1:12" hidden="1" x14ac:dyDescent="0.25">
      <c r="A26" s="4">
        <v>47</v>
      </c>
      <c r="B26" s="2" t="s">
        <v>151</v>
      </c>
      <c r="C26" s="5" t="s">
        <v>152</v>
      </c>
      <c r="D26" s="8">
        <f t="shared" si="3"/>
        <v>138</v>
      </c>
      <c r="E26" s="2" t="s">
        <v>94</v>
      </c>
      <c r="F26" s="2" t="s">
        <v>1544</v>
      </c>
      <c r="H26" s="7" t="s">
        <v>1613</v>
      </c>
      <c r="I26" s="61">
        <v>6.17</v>
      </c>
      <c r="J26" s="106"/>
      <c r="K26" s="106"/>
      <c r="L26" s="20">
        <f t="shared" si="2"/>
        <v>6.17</v>
      </c>
    </row>
    <row r="27" spans="1:12" hidden="1" x14ac:dyDescent="0.25">
      <c r="A27" s="4">
        <v>48</v>
      </c>
      <c r="B27" s="2" t="s">
        <v>129</v>
      </c>
      <c r="C27" s="5" t="s">
        <v>130</v>
      </c>
      <c r="D27" s="8">
        <f t="shared" ref="D27:D90" si="4">INT(C27)</f>
        <v>139</v>
      </c>
      <c r="E27" s="2" t="s">
        <v>94</v>
      </c>
      <c r="F27" s="2" t="s">
        <v>1543</v>
      </c>
      <c r="G27" s="2">
        <v>5.6</v>
      </c>
      <c r="H27" s="7">
        <v>5.81</v>
      </c>
      <c r="I27" s="61"/>
      <c r="J27" s="106">
        <f t="shared" si="1"/>
        <v>5.7050000000000001</v>
      </c>
      <c r="K27" s="106">
        <f>VLOOKUP(C27,' Điểm GV 2017'!$D$2:$E$466,2,0)</f>
        <v>5.55</v>
      </c>
      <c r="L27" s="20">
        <f t="shared" si="2"/>
        <v>5.71</v>
      </c>
    </row>
    <row r="28" spans="1:12" hidden="1" x14ac:dyDescent="0.25">
      <c r="A28" s="4">
        <v>49</v>
      </c>
      <c r="B28" s="2" t="s">
        <v>131</v>
      </c>
      <c r="C28" s="5" t="s">
        <v>132</v>
      </c>
      <c r="D28" s="8">
        <f t="shared" si="4"/>
        <v>141</v>
      </c>
      <c r="E28" s="2" t="s">
        <v>94</v>
      </c>
      <c r="F28" s="2" t="s">
        <v>1543</v>
      </c>
      <c r="G28" s="2">
        <v>5.44</v>
      </c>
      <c r="H28" s="7">
        <v>5.73</v>
      </c>
      <c r="I28" s="61"/>
      <c r="J28" s="106">
        <f t="shared" si="1"/>
        <v>5.5850000000000009</v>
      </c>
      <c r="K28" s="106">
        <f>VLOOKUP(C28,' Điểm GV 2017'!$D$2:$E$466,2,0)</f>
        <v>5.48</v>
      </c>
      <c r="L28" s="20">
        <f t="shared" si="2"/>
        <v>5.59</v>
      </c>
    </row>
    <row r="29" spans="1:12" hidden="1" x14ac:dyDescent="0.25">
      <c r="A29" s="4">
        <v>245</v>
      </c>
      <c r="B29" s="2" t="s">
        <v>552</v>
      </c>
      <c r="C29" s="5" t="s">
        <v>553</v>
      </c>
      <c r="D29" s="8">
        <f t="shared" si="4"/>
        <v>142</v>
      </c>
      <c r="E29" s="2" t="s">
        <v>502</v>
      </c>
      <c r="F29" s="2" t="s">
        <v>1567</v>
      </c>
      <c r="G29" s="2">
        <v>6</v>
      </c>
      <c r="H29" s="7">
        <v>5.97</v>
      </c>
      <c r="I29" s="61"/>
      <c r="J29" s="106">
        <f t="shared" si="1"/>
        <v>5.9849999999999994</v>
      </c>
      <c r="K29" s="106">
        <f>VLOOKUP(C29,' Điểm GV 2017'!$D$2:$E$466,2,0)</f>
        <v>5.7</v>
      </c>
      <c r="L29" s="20">
        <f t="shared" si="2"/>
        <v>5.99</v>
      </c>
    </row>
    <row r="30" spans="1:12" hidden="1" x14ac:dyDescent="0.25">
      <c r="A30" s="4">
        <v>412</v>
      </c>
      <c r="B30" s="2" t="s">
        <v>849</v>
      </c>
      <c r="C30" s="5" t="s">
        <v>850</v>
      </c>
      <c r="D30" s="8">
        <f t="shared" si="4"/>
        <v>143</v>
      </c>
      <c r="E30" s="2" t="s">
        <v>832</v>
      </c>
      <c r="F30" s="2" t="s">
        <v>1583</v>
      </c>
      <c r="G30" s="2">
        <v>5.81</v>
      </c>
      <c r="H30" s="7">
        <v>6.16</v>
      </c>
      <c r="I30" s="61"/>
      <c r="J30" s="106">
        <f t="shared" si="1"/>
        <v>5.9849999999999994</v>
      </c>
      <c r="K30" s="106">
        <f>VLOOKUP(C30,' Điểm GV 2017'!$D$2:$E$466,2,0)</f>
        <v>5.63</v>
      </c>
      <c r="L30" s="20">
        <f t="shared" si="2"/>
        <v>5.99</v>
      </c>
    </row>
    <row r="31" spans="1:12" hidden="1" x14ac:dyDescent="0.25">
      <c r="A31" s="4">
        <v>413</v>
      </c>
      <c r="B31" s="2" t="s">
        <v>857</v>
      </c>
      <c r="C31" s="5" t="s">
        <v>858</v>
      </c>
      <c r="D31" s="8">
        <f t="shared" si="4"/>
        <v>145</v>
      </c>
      <c r="E31" s="2" t="s">
        <v>832</v>
      </c>
      <c r="F31" s="2" t="s">
        <v>1584</v>
      </c>
      <c r="G31" s="2">
        <v>6.31</v>
      </c>
      <c r="H31" s="7">
        <v>6.16</v>
      </c>
      <c r="I31" s="61"/>
      <c r="J31" s="106">
        <f t="shared" si="1"/>
        <v>6.2349999999999994</v>
      </c>
      <c r="K31" s="106">
        <f>VLOOKUP(C31,' Điểm GV 2017'!$D$2:$E$466,2,0)</f>
        <v>5.89</v>
      </c>
      <c r="L31" s="20">
        <f t="shared" si="2"/>
        <v>6.24</v>
      </c>
    </row>
    <row r="32" spans="1:12" hidden="1" x14ac:dyDescent="0.25">
      <c r="A32" s="4">
        <v>246</v>
      </c>
      <c r="B32" s="2" t="s">
        <v>500</v>
      </c>
      <c r="C32" s="5" t="s">
        <v>501</v>
      </c>
      <c r="D32" s="8">
        <f t="shared" si="4"/>
        <v>158</v>
      </c>
      <c r="E32" s="2" t="s">
        <v>502</v>
      </c>
      <c r="F32" s="2" t="s">
        <v>1564</v>
      </c>
      <c r="H32" s="7">
        <v>5.92</v>
      </c>
      <c r="I32" s="61"/>
      <c r="J32" s="106">
        <f t="shared" si="1"/>
        <v>5.92</v>
      </c>
      <c r="K32" s="106">
        <f>VLOOKUP(C32,' Điểm GV 2017'!$D$2:$E$466,2,0)</f>
        <v>5.74</v>
      </c>
      <c r="L32" s="20">
        <f t="shared" si="2"/>
        <v>5.92</v>
      </c>
    </row>
    <row r="33" spans="1:12" hidden="1" x14ac:dyDescent="0.25">
      <c r="A33" s="4">
        <v>114</v>
      </c>
      <c r="B33" s="2" t="s">
        <v>293</v>
      </c>
      <c r="C33" s="5" t="s">
        <v>294</v>
      </c>
      <c r="D33" s="8">
        <f t="shared" si="4"/>
        <v>159</v>
      </c>
      <c r="E33" s="2" t="s">
        <v>232</v>
      </c>
      <c r="F33" s="2" t="s">
        <v>1550</v>
      </c>
      <c r="G33" s="2">
        <v>5.9</v>
      </c>
      <c r="H33" s="7">
        <v>5.38</v>
      </c>
      <c r="I33" s="61"/>
      <c r="J33" s="106">
        <f t="shared" si="1"/>
        <v>5.6400000000000006</v>
      </c>
      <c r="K33" s="106">
        <f>VLOOKUP(C33,' Điểm GV 2017'!$D$2:$E$466,2,0)</f>
        <v>5.59</v>
      </c>
      <c r="L33" s="20">
        <f t="shared" si="2"/>
        <v>5.64</v>
      </c>
    </row>
    <row r="34" spans="1:12" hidden="1" x14ac:dyDescent="0.25">
      <c r="A34" s="4">
        <v>282</v>
      </c>
      <c r="B34" s="2" t="s">
        <v>609</v>
      </c>
      <c r="C34" s="5" t="s">
        <v>610</v>
      </c>
      <c r="D34" s="8">
        <f t="shared" si="4"/>
        <v>162</v>
      </c>
      <c r="E34" s="2" t="s">
        <v>576</v>
      </c>
      <c r="F34" s="2" t="s">
        <v>1570</v>
      </c>
      <c r="G34" s="2">
        <v>6.16</v>
      </c>
      <c r="H34" s="7">
        <v>6.25</v>
      </c>
      <c r="I34" s="61"/>
      <c r="J34" s="106">
        <f t="shared" si="1"/>
        <v>6.2050000000000001</v>
      </c>
      <c r="K34" s="106">
        <f>VLOOKUP(C34,' Điểm GV 2017'!$D$2:$E$466,2,0)</f>
        <v>6.09</v>
      </c>
      <c r="L34" s="20">
        <f t="shared" si="2"/>
        <v>6.21</v>
      </c>
    </row>
    <row r="35" spans="1:12" hidden="1" x14ac:dyDescent="0.25">
      <c r="A35" s="4">
        <v>151</v>
      </c>
      <c r="B35" s="2" t="s">
        <v>380</v>
      </c>
      <c r="C35" s="5" t="s">
        <v>381</v>
      </c>
      <c r="D35" s="8">
        <f t="shared" si="4"/>
        <v>163</v>
      </c>
      <c r="E35" s="2" t="s">
        <v>313</v>
      </c>
      <c r="F35" s="2" t="s">
        <v>1555</v>
      </c>
      <c r="G35" s="2">
        <v>6.35</v>
      </c>
      <c r="H35" s="7">
        <v>6.06</v>
      </c>
      <c r="I35" s="61"/>
      <c r="J35" s="106">
        <f t="shared" si="1"/>
        <v>6.2050000000000001</v>
      </c>
      <c r="K35" s="106">
        <f>VLOOKUP(C35,' Điểm GV 2017'!$D$2:$E$466,2,0)</f>
        <v>6.39</v>
      </c>
      <c r="L35" s="20">
        <f t="shared" si="2"/>
        <v>6.21</v>
      </c>
    </row>
    <row r="36" spans="1:12" hidden="1" x14ac:dyDescent="0.25">
      <c r="A36" s="4">
        <v>414</v>
      </c>
      <c r="B36" s="2" t="s">
        <v>859</v>
      </c>
      <c r="C36" s="5" t="s">
        <v>860</v>
      </c>
      <c r="D36" s="8">
        <f t="shared" si="4"/>
        <v>168</v>
      </c>
      <c r="E36" s="2" t="s">
        <v>832</v>
      </c>
      <c r="F36" s="2" t="s">
        <v>1584</v>
      </c>
      <c r="G36" s="2">
        <v>5.79</v>
      </c>
      <c r="H36" s="7">
        <v>5.93</v>
      </c>
      <c r="I36" s="61"/>
      <c r="J36" s="106">
        <f t="shared" si="1"/>
        <v>5.8599999999999994</v>
      </c>
      <c r="K36" s="106">
        <f>VLOOKUP(C36,' Điểm GV 2017'!$D$2:$E$466,2,0)</f>
        <v>5.83</v>
      </c>
      <c r="L36" s="20">
        <f t="shared" si="2"/>
        <v>5.86</v>
      </c>
    </row>
    <row r="37" spans="1:12" hidden="1" x14ac:dyDescent="0.25">
      <c r="A37" s="4">
        <v>434</v>
      </c>
      <c r="B37" s="2" t="s">
        <v>894</v>
      </c>
      <c r="C37" s="5" t="s">
        <v>895</v>
      </c>
      <c r="D37" s="8">
        <f t="shared" si="4"/>
        <v>170</v>
      </c>
      <c r="E37" s="2" t="s">
        <v>875</v>
      </c>
      <c r="F37" s="2" t="s">
        <v>1586</v>
      </c>
      <c r="G37" s="2">
        <v>5.87</v>
      </c>
      <c r="H37" s="7">
        <v>5.84</v>
      </c>
      <c r="I37" s="61"/>
      <c r="J37" s="106">
        <f t="shared" si="1"/>
        <v>5.8550000000000004</v>
      </c>
      <c r="K37" s="106">
        <f>VLOOKUP(C37,' Điểm GV 2017'!$D$2:$E$466,2,0)</f>
        <v>5.57</v>
      </c>
      <c r="L37" s="20">
        <f t="shared" si="2"/>
        <v>5.86</v>
      </c>
    </row>
    <row r="38" spans="1:12" hidden="1" x14ac:dyDescent="0.25">
      <c r="A38" s="4">
        <v>115</v>
      </c>
      <c r="B38" s="2" t="s">
        <v>295</v>
      </c>
      <c r="C38" s="5" t="s">
        <v>296</v>
      </c>
      <c r="D38" s="8">
        <f t="shared" si="4"/>
        <v>171</v>
      </c>
      <c r="E38" s="2" t="s">
        <v>232</v>
      </c>
      <c r="F38" s="2" t="s">
        <v>1550</v>
      </c>
      <c r="G38" s="2">
        <v>5.97</v>
      </c>
      <c r="H38" s="7">
        <v>6.09</v>
      </c>
      <c r="I38" s="61"/>
      <c r="J38" s="106">
        <f t="shared" si="1"/>
        <v>6.0299999999999994</v>
      </c>
      <c r="K38" s="106">
        <f>VLOOKUP(C38,' Điểm GV 2017'!$D$2:$E$466,2,0)</f>
        <v>5.68</v>
      </c>
      <c r="L38" s="20">
        <f t="shared" si="2"/>
        <v>6.03</v>
      </c>
    </row>
    <row r="39" spans="1:12" hidden="1" x14ac:dyDescent="0.25">
      <c r="A39" s="4">
        <v>224</v>
      </c>
      <c r="B39" s="2" t="s">
        <v>448</v>
      </c>
      <c r="C39" s="5" t="s">
        <v>449</v>
      </c>
      <c r="D39" s="8">
        <f t="shared" si="4"/>
        <v>176</v>
      </c>
      <c r="E39" s="2" t="s">
        <v>450</v>
      </c>
      <c r="F39" s="2" t="s">
        <v>1561</v>
      </c>
      <c r="H39" s="7" t="s">
        <v>1613</v>
      </c>
      <c r="I39" s="61">
        <v>5.97</v>
      </c>
      <c r="J39" s="106"/>
      <c r="K39" s="106"/>
      <c r="L39" s="20">
        <f t="shared" si="2"/>
        <v>5.97</v>
      </c>
    </row>
    <row r="40" spans="1:12" hidden="1" x14ac:dyDescent="0.25">
      <c r="A40" s="4">
        <v>247</v>
      </c>
      <c r="B40" s="2" t="s">
        <v>523</v>
      </c>
      <c r="C40" s="5" t="s">
        <v>524</v>
      </c>
      <c r="D40" s="8">
        <f t="shared" si="4"/>
        <v>177</v>
      </c>
      <c r="E40" s="2" t="s">
        <v>502</v>
      </c>
      <c r="F40" s="2" t="s">
        <v>1565</v>
      </c>
      <c r="G40" s="2">
        <v>5.87</v>
      </c>
      <c r="H40" s="7">
        <v>6.12</v>
      </c>
      <c r="I40" s="61"/>
      <c r="J40" s="106">
        <f t="shared" si="1"/>
        <v>5.9950000000000001</v>
      </c>
      <c r="K40" s="106">
        <f>VLOOKUP(C40,' Điểm GV 2017'!$D$2:$E$466,2,0)</f>
        <v>5.84</v>
      </c>
      <c r="L40" s="20">
        <f t="shared" si="2"/>
        <v>6</v>
      </c>
    </row>
    <row r="41" spans="1:12" hidden="1" x14ac:dyDescent="0.25">
      <c r="A41" s="4">
        <v>328</v>
      </c>
      <c r="B41" s="2" t="s">
        <v>729</v>
      </c>
      <c r="C41" s="5" t="s">
        <v>730</v>
      </c>
      <c r="D41" s="8">
        <f t="shared" si="4"/>
        <v>178</v>
      </c>
      <c r="E41" s="2" t="s">
        <v>662</v>
      </c>
      <c r="F41" s="2" t="s">
        <v>1575</v>
      </c>
      <c r="G41" s="2">
        <v>5.95</v>
      </c>
      <c r="H41" s="7">
        <v>5.86</v>
      </c>
      <c r="I41" s="61"/>
      <c r="J41" s="106">
        <f t="shared" si="1"/>
        <v>5.9050000000000002</v>
      </c>
      <c r="K41" s="106">
        <f>VLOOKUP(C41,' Điểm GV 2017'!$D$2:$E$466,2,0)</f>
        <v>5.85</v>
      </c>
      <c r="L41" s="20">
        <f t="shared" si="2"/>
        <v>5.91</v>
      </c>
    </row>
    <row r="42" spans="1:12" hidden="1" x14ac:dyDescent="0.25">
      <c r="A42" s="4">
        <v>50</v>
      </c>
      <c r="B42" s="2" t="s">
        <v>153</v>
      </c>
      <c r="C42" s="5" t="s">
        <v>154</v>
      </c>
      <c r="D42" s="8">
        <f t="shared" si="4"/>
        <v>183</v>
      </c>
      <c r="E42" s="2" t="s">
        <v>94</v>
      </c>
      <c r="F42" s="2" t="s">
        <v>1544</v>
      </c>
      <c r="G42" s="2">
        <v>5.97</v>
      </c>
      <c r="H42" s="7">
        <v>6.28</v>
      </c>
      <c r="I42" s="61"/>
      <c r="J42" s="106">
        <f t="shared" si="1"/>
        <v>6.125</v>
      </c>
      <c r="K42" s="106">
        <f>VLOOKUP(C42,' Điểm GV 2017'!$D$2:$E$466,2,0)</f>
        <v>4.74</v>
      </c>
      <c r="L42" s="20">
        <f t="shared" si="2"/>
        <v>6.13</v>
      </c>
    </row>
    <row r="43" spans="1:12" hidden="1" x14ac:dyDescent="0.25">
      <c r="A43" s="4">
        <v>435</v>
      </c>
      <c r="B43" s="2" t="s">
        <v>928</v>
      </c>
      <c r="C43" s="5" t="s">
        <v>929</v>
      </c>
      <c r="D43" s="8">
        <f t="shared" si="4"/>
        <v>186</v>
      </c>
      <c r="E43" s="2" t="s">
        <v>875</v>
      </c>
      <c r="F43" s="2" t="s">
        <v>1588</v>
      </c>
      <c r="G43" s="2">
        <v>6.06</v>
      </c>
      <c r="H43" s="7">
        <v>6.23</v>
      </c>
      <c r="I43" s="61"/>
      <c r="J43" s="106">
        <f t="shared" si="1"/>
        <v>6.1449999999999996</v>
      </c>
      <c r="K43" s="106">
        <f>VLOOKUP(C43,' Điểm GV 2017'!$D$2:$E$466,2,0)</f>
        <v>5.91</v>
      </c>
      <c r="L43" s="20">
        <f t="shared" si="2"/>
        <v>6.15</v>
      </c>
    </row>
    <row r="44" spans="1:12" hidden="1" x14ac:dyDescent="0.25">
      <c r="A44" s="4">
        <v>436</v>
      </c>
      <c r="B44" s="2" t="s">
        <v>930</v>
      </c>
      <c r="C44" s="5" t="s">
        <v>931</v>
      </c>
      <c r="D44" s="8">
        <f t="shared" si="4"/>
        <v>189</v>
      </c>
      <c r="E44" s="2" t="s">
        <v>875</v>
      </c>
      <c r="F44" s="2" t="s">
        <v>1588</v>
      </c>
      <c r="G44" s="2">
        <v>6.22</v>
      </c>
      <c r="H44" s="7">
        <v>6.29</v>
      </c>
      <c r="I44" s="61"/>
      <c r="J44" s="106">
        <f t="shared" si="1"/>
        <v>6.2549999999999999</v>
      </c>
      <c r="K44" s="106">
        <f>VLOOKUP(C44,' Điểm GV 2017'!$D$2:$E$466,2,0)</f>
        <v>5.9</v>
      </c>
      <c r="L44" s="20">
        <f t="shared" si="2"/>
        <v>6.26</v>
      </c>
    </row>
    <row r="45" spans="1:12" hidden="1" x14ac:dyDescent="0.25">
      <c r="A45" s="4">
        <v>329</v>
      </c>
      <c r="B45" s="2" t="s">
        <v>691</v>
      </c>
      <c r="C45" s="5" t="s">
        <v>692</v>
      </c>
      <c r="D45" s="8">
        <f t="shared" si="4"/>
        <v>193</v>
      </c>
      <c r="E45" s="2" t="s">
        <v>662</v>
      </c>
      <c r="F45" s="2" t="s">
        <v>1573</v>
      </c>
      <c r="G45" s="2">
        <v>6.25</v>
      </c>
      <c r="H45" s="7" t="s">
        <v>1613</v>
      </c>
      <c r="I45" s="61"/>
      <c r="J45" s="106">
        <f t="shared" si="1"/>
        <v>6.25</v>
      </c>
      <c r="K45" s="106">
        <f>VLOOKUP(C45,' Điểm GV 2017'!$D$2:$E$466,2,0)</f>
        <v>5.8900000000000006</v>
      </c>
      <c r="L45" s="20">
        <f t="shared" si="2"/>
        <v>6.25</v>
      </c>
    </row>
    <row r="46" spans="1:12" hidden="1" x14ac:dyDescent="0.25">
      <c r="A46" s="4">
        <v>330</v>
      </c>
      <c r="B46" s="2" t="s">
        <v>737</v>
      </c>
      <c r="C46" s="5" t="s">
        <v>738</v>
      </c>
      <c r="D46" s="8">
        <f t="shared" si="4"/>
        <v>194</v>
      </c>
      <c r="E46" s="2" t="s">
        <v>662</v>
      </c>
      <c r="F46" s="2" t="s">
        <v>1576</v>
      </c>
      <c r="G46" s="2">
        <v>5.93</v>
      </c>
      <c r="H46" s="7">
        <v>6.1</v>
      </c>
      <c r="I46" s="61"/>
      <c r="J46" s="106">
        <f t="shared" si="1"/>
        <v>6.0149999999999997</v>
      </c>
      <c r="K46" s="106">
        <f>VLOOKUP(C46,' Điểm GV 2017'!$D$2:$E$466,2,0)</f>
        <v>6.01</v>
      </c>
      <c r="L46" s="20">
        <f t="shared" si="2"/>
        <v>6.02</v>
      </c>
    </row>
    <row r="47" spans="1:12" hidden="1" x14ac:dyDescent="0.25">
      <c r="A47" s="4">
        <v>248</v>
      </c>
      <c r="B47" s="2" t="s">
        <v>539</v>
      </c>
      <c r="C47" s="5" t="s">
        <v>540</v>
      </c>
      <c r="D47" s="8">
        <f t="shared" si="4"/>
        <v>195</v>
      </c>
      <c r="E47" s="2" t="s">
        <v>502</v>
      </c>
      <c r="F47" s="2" t="s">
        <v>1566</v>
      </c>
      <c r="G47" s="2">
        <v>6.19</v>
      </c>
      <c r="H47" s="7" t="s">
        <v>1613</v>
      </c>
      <c r="I47" s="61"/>
      <c r="J47" s="106">
        <f t="shared" si="1"/>
        <v>6.19</v>
      </c>
      <c r="K47" s="106">
        <f>VLOOKUP(C47,' Điểm GV 2017'!$D$2:$E$466,2,0)</f>
        <v>5.956666666666667</v>
      </c>
      <c r="L47" s="20">
        <f t="shared" si="2"/>
        <v>6.19</v>
      </c>
    </row>
    <row r="48" spans="1:12" hidden="1" x14ac:dyDescent="0.25">
      <c r="A48" s="4">
        <v>331</v>
      </c>
      <c r="B48" s="2" t="s">
        <v>739</v>
      </c>
      <c r="C48" s="5" t="s">
        <v>740</v>
      </c>
      <c r="D48" s="8">
        <f t="shared" si="4"/>
        <v>196</v>
      </c>
      <c r="E48" s="2" t="s">
        <v>662</v>
      </c>
      <c r="F48" s="2" t="s">
        <v>1576</v>
      </c>
      <c r="G48" s="2">
        <v>5.65</v>
      </c>
      <c r="H48" s="7">
        <v>5.98</v>
      </c>
      <c r="I48" s="61"/>
      <c r="J48" s="106">
        <f t="shared" si="1"/>
        <v>5.8150000000000004</v>
      </c>
      <c r="K48" s="106">
        <f>VLOOKUP(C48,' Điểm GV 2017'!$D$2:$E$466,2,0)</f>
        <v>5.61</v>
      </c>
      <c r="L48" s="20">
        <f t="shared" si="2"/>
        <v>5.82</v>
      </c>
    </row>
    <row r="49" spans="1:12" hidden="1" x14ac:dyDescent="0.25">
      <c r="A49" s="4">
        <v>332</v>
      </c>
      <c r="B49" s="2" t="s">
        <v>711</v>
      </c>
      <c r="C49" s="5" t="s">
        <v>712</v>
      </c>
      <c r="D49" s="8">
        <f t="shared" si="4"/>
        <v>199</v>
      </c>
      <c r="E49" s="2" t="s">
        <v>662</v>
      </c>
      <c r="F49" s="2" t="s">
        <v>1574</v>
      </c>
      <c r="G49" s="2">
        <v>6.18</v>
      </c>
      <c r="H49" s="7">
        <v>5.83</v>
      </c>
      <c r="I49" s="61"/>
      <c r="J49" s="106">
        <f t="shared" si="1"/>
        <v>6.0049999999999999</v>
      </c>
      <c r="K49" s="106">
        <f>VLOOKUP(C49,' Điểm GV 2017'!$D$2:$E$466,2,0)</f>
        <v>5.52</v>
      </c>
      <c r="L49" s="20">
        <f t="shared" si="2"/>
        <v>6.01</v>
      </c>
    </row>
    <row r="50" spans="1:12" hidden="1" x14ac:dyDescent="0.25">
      <c r="A50" s="4">
        <v>375</v>
      </c>
      <c r="B50" s="2" t="s">
        <v>794</v>
      </c>
      <c r="C50" s="5" t="s">
        <v>795</v>
      </c>
      <c r="D50" s="8">
        <f t="shared" si="4"/>
        <v>200</v>
      </c>
      <c r="E50" s="2" t="s">
        <v>761</v>
      </c>
      <c r="F50" s="2" t="s">
        <v>1580</v>
      </c>
      <c r="G50" s="2">
        <v>5.88</v>
      </c>
      <c r="H50" s="7">
        <v>5.79</v>
      </c>
      <c r="I50" s="61"/>
      <c r="J50" s="106">
        <f t="shared" si="1"/>
        <v>5.835</v>
      </c>
      <c r="K50" s="106">
        <f>VLOOKUP(C50,' Điểm GV 2017'!$D$2:$E$466,2,0)</f>
        <v>5.5549999999999997</v>
      </c>
      <c r="L50" s="20">
        <f t="shared" si="2"/>
        <v>5.84</v>
      </c>
    </row>
    <row r="51" spans="1:12" hidden="1" x14ac:dyDescent="0.25">
      <c r="A51" s="4">
        <v>51</v>
      </c>
      <c r="B51" s="2" t="s">
        <v>133</v>
      </c>
      <c r="C51" s="5" t="s">
        <v>134</v>
      </c>
      <c r="D51" s="8">
        <f t="shared" si="4"/>
        <v>204</v>
      </c>
      <c r="E51" s="2" t="s">
        <v>94</v>
      </c>
      <c r="F51" s="2" t="s">
        <v>1543</v>
      </c>
      <c r="G51" s="2">
        <v>5.74</v>
      </c>
      <c r="H51" s="7">
        <v>5.67</v>
      </c>
      <c r="I51" s="61"/>
      <c r="J51" s="106">
        <f t="shared" si="1"/>
        <v>5.7050000000000001</v>
      </c>
      <c r="K51" s="106">
        <f>VLOOKUP(C51,' Điểm GV 2017'!$D$2:$E$466,2,0)</f>
        <v>5.91</v>
      </c>
      <c r="L51" s="20">
        <f t="shared" si="2"/>
        <v>5.71</v>
      </c>
    </row>
    <row r="52" spans="1:12" hidden="1" x14ac:dyDescent="0.25">
      <c r="A52" s="4">
        <v>376</v>
      </c>
      <c r="B52" s="2" t="s">
        <v>784</v>
      </c>
      <c r="C52" s="5" t="s">
        <v>785</v>
      </c>
      <c r="D52" s="8">
        <f t="shared" si="4"/>
        <v>209</v>
      </c>
      <c r="E52" s="2" t="s">
        <v>761</v>
      </c>
      <c r="F52" s="2" t="s">
        <v>1579</v>
      </c>
      <c r="G52" s="2">
        <v>6.09</v>
      </c>
      <c r="H52" s="7">
        <v>6.33</v>
      </c>
      <c r="I52" s="61"/>
      <c r="J52" s="106">
        <f t="shared" ref="J52:J113" si="5">AVERAGE(G52,H52)</f>
        <v>6.21</v>
      </c>
      <c r="K52" s="106">
        <f>VLOOKUP(C52,' Điểm GV 2017'!$D$2:$E$466,2,0)</f>
        <v>5.99</v>
      </c>
      <c r="L52" s="20">
        <f t="shared" si="2"/>
        <v>6.21</v>
      </c>
    </row>
    <row r="53" spans="1:12" hidden="1" x14ac:dyDescent="0.25">
      <c r="A53" s="4">
        <v>333</v>
      </c>
      <c r="B53" s="2" t="s">
        <v>713</v>
      </c>
      <c r="C53" s="5" t="s">
        <v>714</v>
      </c>
      <c r="D53" s="8">
        <f t="shared" si="4"/>
        <v>212</v>
      </c>
      <c r="E53" s="2" t="s">
        <v>662</v>
      </c>
      <c r="F53" s="2" t="s">
        <v>1574</v>
      </c>
      <c r="H53" s="7" t="s">
        <v>1613</v>
      </c>
      <c r="I53" s="61">
        <v>6.07</v>
      </c>
      <c r="J53" s="106"/>
      <c r="K53" s="106"/>
      <c r="L53" s="20">
        <f t="shared" si="2"/>
        <v>6.07</v>
      </c>
    </row>
    <row r="54" spans="1:12" hidden="1" x14ac:dyDescent="0.25">
      <c r="A54" s="4">
        <v>334</v>
      </c>
      <c r="B54" s="2" t="s">
        <v>693</v>
      </c>
      <c r="C54" s="5" t="s">
        <v>694</v>
      </c>
      <c r="D54" s="8">
        <f t="shared" si="4"/>
        <v>214</v>
      </c>
      <c r="E54" s="2" t="s">
        <v>662</v>
      </c>
      <c r="F54" s="2" t="s">
        <v>1573</v>
      </c>
      <c r="G54" s="2">
        <v>4.95</v>
      </c>
      <c r="H54" s="7">
        <v>5.71</v>
      </c>
      <c r="I54" s="61"/>
      <c r="J54" s="106">
        <f t="shared" si="5"/>
        <v>5.33</v>
      </c>
      <c r="K54" s="106">
        <f>VLOOKUP(C54,' Điểm GV 2017'!$D$2:$E$466,2,0)</f>
        <v>5.48</v>
      </c>
      <c r="L54" s="20">
        <f t="shared" si="2"/>
        <v>5.33</v>
      </c>
    </row>
    <row r="55" spans="1:12" hidden="1" x14ac:dyDescent="0.25">
      <c r="A55" s="4">
        <v>335</v>
      </c>
      <c r="B55" s="2" t="s">
        <v>677</v>
      </c>
      <c r="C55" s="5" t="s">
        <v>678</v>
      </c>
      <c r="D55" s="8">
        <f t="shared" si="4"/>
        <v>215</v>
      </c>
      <c r="E55" s="2" t="s">
        <v>662</v>
      </c>
      <c r="F55" s="2" t="s">
        <v>1572</v>
      </c>
      <c r="H55" s="7" t="s">
        <v>1613</v>
      </c>
      <c r="I55" s="61">
        <v>6.16</v>
      </c>
      <c r="J55" s="106"/>
      <c r="K55" s="106"/>
      <c r="L55" s="20">
        <f t="shared" si="2"/>
        <v>6.16</v>
      </c>
    </row>
    <row r="56" spans="1:12" hidden="1" x14ac:dyDescent="0.25">
      <c r="A56" s="4">
        <v>336</v>
      </c>
      <c r="B56" s="2" t="s">
        <v>679</v>
      </c>
      <c r="C56" s="5" t="s">
        <v>680</v>
      </c>
      <c r="D56" s="8">
        <f t="shared" si="4"/>
        <v>216</v>
      </c>
      <c r="E56" s="2" t="s">
        <v>662</v>
      </c>
      <c r="F56" s="2" t="s">
        <v>1572</v>
      </c>
      <c r="G56" s="2">
        <v>6.21</v>
      </c>
      <c r="H56" s="7" t="s">
        <v>1613</v>
      </c>
      <c r="I56" s="61"/>
      <c r="J56" s="106">
        <f t="shared" si="5"/>
        <v>6.21</v>
      </c>
      <c r="K56" s="106">
        <f>VLOOKUP(C56,' Điểm GV 2017'!$D$2:$E$466,2,0)</f>
        <v>6.06</v>
      </c>
      <c r="L56" s="20">
        <f t="shared" si="2"/>
        <v>6.21</v>
      </c>
    </row>
    <row r="57" spans="1:12" hidden="1" x14ac:dyDescent="0.25">
      <c r="A57" s="4">
        <v>337</v>
      </c>
      <c r="B57" s="2" t="s">
        <v>695</v>
      </c>
      <c r="C57" s="5" t="s">
        <v>696</v>
      </c>
      <c r="D57" s="8">
        <f t="shared" si="4"/>
        <v>217</v>
      </c>
      <c r="E57" s="2" t="s">
        <v>662</v>
      </c>
      <c r="F57" s="2" t="s">
        <v>1573</v>
      </c>
      <c r="H57" s="7" t="s">
        <v>1613</v>
      </c>
      <c r="I57" s="61">
        <v>5.92</v>
      </c>
      <c r="J57" s="106"/>
      <c r="K57" s="106"/>
      <c r="L57" s="20">
        <f t="shared" si="2"/>
        <v>5.92</v>
      </c>
    </row>
    <row r="58" spans="1:12" hidden="1" x14ac:dyDescent="0.25">
      <c r="A58" s="4">
        <v>338</v>
      </c>
      <c r="B58" s="2" t="s">
        <v>741</v>
      </c>
      <c r="C58" s="5" t="s">
        <v>742</v>
      </c>
      <c r="D58" s="8">
        <f t="shared" si="4"/>
        <v>218</v>
      </c>
      <c r="E58" s="2" t="s">
        <v>662</v>
      </c>
      <c r="F58" s="2" t="s">
        <v>1576</v>
      </c>
      <c r="G58" s="2">
        <v>6.06</v>
      </c>
      <c r="H58" s="7">
        <v>6.2</v>
      </c>
      <c r="I58" s="61"/>
      <c r="J58" s="106">
        <f t="shared" si="5"/>
        <v>6.13</v>
      </c>
      <c r="K58" s="106">
        <f>VLOOKUP(C58,' Điểm GV 2017'!$D$2:$E$466,2,0)</f>
        <v>5.93</v>
      </c>
      <c r="L58" s="20">
        <f t="shared" si="2"/>
        <v>6.13</v>
      </c>
    </row>
    <row r="59" spans="1:12" hidden="1" x14ac:dyDescent="0.25">
      <c r="A59" s="4">
        <v>339</v>
      </c>
      <c r="B59" s="2" t="s">
        <v>697</v>
      </c>
      <c r="C59" s="5" t="s">
        <v>698</v>
      </c>
      <c r="D59" s="8">
        <f t="shared" si="4"/>
        <v>220</v>
      </c>
      <c r="E59" s="2" t="s">
        <v>662</v>
      </c>
      <c r="F59" s="2" t="s">
        <v>1573</v>
      </c>
      <c r="G59" s="2">
        <v>5.93</v>
      </c>
      <c r="H59" s="7">
        <v>5.12</v>
      </c>
      <c r="I59" s="61"/>
      <c r="J59" s="106">
        <f t="shared" si="5"/>
        <v>5.5250000000000004</v>
      </c>
      <c r="K59" s="106">
        <f>VLOOKUP(C59,' Điểm GV 2017'!$D$2:$E$466,2,0)</f>
        <v>5.99</v>
      </c>
      <c r="L59" s="20">
        <f t="shared" si="2"/>
        <v>5.53</v>
      </c>
    </row>
    <row r="60" spans="1:12" x14ac:dyDescent="0.25">
      <c r="A60" s="4">
        <v>721</v>
      </c>
      <c r="B60" s="2" t="s">
        <v>1498</v>
      </c>
      <c r="C60" s="5" t="s">
        <v>1499</v>
      </c>
      <c r="D60" s="8">
        <f t="shared" si="4"/>
        <v>221</v>
      </c>
      <c r="E60" s="2" t="s">
        <v>229</v>
      </c>
      <c r="H60" s="7" t="s">
        <v>1613</v>
      </c>
      <c r="I60" s="61"/>
      <c r="J60" s="106"/>
      <c r="K60" s="106">
        <v>5.9</v>
      </c>
      <c r="L60" s="20">
        <v>5.95</v>
      </c>
    </row>
    <row r="61" spans="1:12" hidden="1" x14ac:dyDescent="0.25">
      <c r="A61" s="4">
        <v>116</v>
      </c>
      <c r="B61" s="2" t="s">
        <v>269</v>
      </c>
      <c r="C61" s="5" t="s">
        <v>270</v>
      </c>
      <c r="D61" s="8">
        <f t="shared" si="4"/>
        <v>223</v>
      </c>
      <c r="E61" s="2" t="s">
        <v>232</v>
      </c>
      <c r="F61" s="2" t="s">
        <v>1549</v>
      </c>
      <c r="G61" s="2">
        <v>6.01</v>
      </c>
      <c r="H61" s="7">
        <v>6.06</v>
      </c>
      <c r="I61" s="61"/>
      <c r="J61" s="106">
        <f t="shared" si="5"/>
        <v>6.0350000000000001</v>
      </c>
      <c r="K61" s="106">
        <f>VLOOKUP(C61,' Điểm GV 2017'!$D$2:$E$466,2,0)</f>
        <v>5.46</v>
      </c>
      <c r="L61" s="20">
        <f t="shared" si="2"/>
        <v>6.04</v>
      </c>
    </row>
    <row r="62" spans="1:12" hidden="1" x14ac:dyDescent="0.25">
      <c r="A62" s="4">
        <v>340</v>
      </c>
      <c r="B62" s="2" t="s">
        <v>699</v>
      </c>
      <c r="C62" s="5" t="s">
        <v>700</v>
      </c>
      <c r="D62" s="8">
        <f t="shared" si="4"/>
        <v>224</v>
      </c>
      <c r="E62" s="2" t="s">
        <v>662</v>
      </c>
      <c r="F62" s="2" t="s">
        <v>1573</v>
      </c>
      <c r="H62" s="7" t="s">
        <v>1613</v>
      </c>
      <c r="I62" s="61">
        <v>5.92</v>
      </c>
      <c r="J62" s="106"/>
      <c r="K62" s="106"/>
      <c r="L62" s="20">
        <f t="shared" si="2"/>
        <v>5.92</v>
      </c>
    </row>
    <row r="63" spans="1:12" hidden="1" x14ac:dyDescent="0.25">
      <c r="A63" s="4">
        <v>341</v>
      </c>
      <c r="B63" s="2" t="s">
        <v>715</v>
      </c>
      <c r="C63" s="5" t="s">
        <v>716</v>
      </c>
      <c r="D63" s="8">
        <f t="shared" si="4"/>
        <v>226</v>
      </c>
      <c r="E63" s="2" t="s">
        <v>662</v>
      </c>
      <c r="F63" s="2" t="s">
        <v>1574</v>
      </c>
      <c r="H63" s="7" t="s">
        <v>1613</v>
      </c>
      <c r="I63" s="61">
        <v>6.07</v>
      </c>
      <c r="J63" s="106"/>
      <c r="K63" s="106"/>
      <c r="L63" s="20">
        <f t="shared" si="2"/>
        <v>6.07</v>
      </c>
    </row>
    <row r="64" spans="1:12" hidden="1" x14ac:dyDescent="0.25">
      <c r="A64" s="4">
        <v>342</v>
      </c>
      <c r="B64" s="2" t="s">
        <v>731</v>
      </c>
      <c r="C64" s="5" t="s">
        <v>732</v>
      </c>
      <c r="D64" s="8">
        <f t="shared" si="4"/>
        <v>228</v>
      </c>
      <c r="E64" s="2" t="s">
        <v>662</v>
      </c>
      <c r="F64" s="2" t="s">
        <v>1575</v>
      </c>
      <c r="H64" s="7" t="s">
        <v>1613</v>
      </c>
      <c r="I64" s="61">
        <v>5.89</v>
      </c>
      <c r="J64" s="106"/>
      <c r="K64" s="106"/>
      <c r="L64" s="20">
        <f t="shared" si="2"/>
        <v>5.89</v>
      </c>
    </row>
    <row r="65" spans="1:12" hidden="1" x14ac:dyDescent="0.25">
      <c r="A65" s="4">
        <v>117</v>
      </c>
      <c r="B65" s="2" t="s">
        <v>271</v>
      </c>
      <c r="C65" s="5" t="s">
        <v>272</v>
      </c>
      <c r="D65" s="8">
        <f t="shared" si="4"/>
        <v>231</v>
      </c>
      <c r="E65" s="2" t="s">
        <v>232</v>
      </c>
      <c r="F65" s="2" t="s">
        <v>1549</v>
      </c>
      <c r="G65" s="2">
        <v>6.17</v>
      </c>
      <c r="H65" s="7">
        <v>5.98</v>
      </c>
      <c r="I65" s="61"/>
      <c r="J65" s="106">
        <f t="shared" si="5"/>
        <v>6.0750000000000002</v>
      </c>
      <c r="K65" s="106">
        <f>VLOOKUP(C65,' Điểm GV 2017'!$D$2:$E$466,2,0)</f>
        <v>5.58</v>
      </c>
      <c r="L65" s="20">
        <f t="shared" si="2"/>
        <v>6.08</v>
      </c>
    </row>
    <row r="66" spans="1:12" hidden="1" x14ac:dyDescent="0.25">
      <c r="A66" s="4">
        <v>343</v>
      </c>
      <c r="B66" s="2" t="s">
        <v>665</v>
      </c>
      <c r="C66" s="5" t="s">
        <v>666</v>
      </c>
      <c r="D66" s="8">
        <f t="shared" si="4"/>
        <v>234</v>
      </c>
      <c r="E66" s="2" t="s">
        <v>662</v>
      </c>
      <c r="F66" s="2" t="s">
        <v>1571</v>
      </c>
      <c r="G66" s="2">
        <v>5.53</v>
      </c>
      <c r="H66" s="7">
        <v>5.78</v>
      </c>
      <c r="I66" s="61"/>
      <c r="J66" s="106">
        <f t="shared" si="5"/>
        <v>5.6550000000000002</v>
      </c>
      <c r="K66" s="106">
        <f>VLOOKUP(C66,' Điểm GV 2017'!$D$2:$E$466,2,0)</f>
        <v>4.7300000000000004</v>
      </c>
      <c r="L66" s="20">
        <f t="shared" si="2"/>
        <v>5.66</v>
      </c>
    </row>
    <row r="67" spans="1:12" hidden="1" x14ac:dyDescent="0.25">
      <c r="A67" s="4">
        <v>344</v>
      </c>
      <c r="B67" s="2" t="s">
        <v>701</v>
      </c>
      <c r="C67" s="5" t="s">
        <v>702</v>
      </c>
      <c r="D67" s="8">
        <f t="shared" si="4"/>
        <v>244</v>
      </c>
      <c r="E67" s="2" t="s">
        <v>662</v>
      </c>
      <c r="F67" s="2" t="s">
        <v>1573</v>
      </c>
      <c r="G67" s="2">
        <v>6.05</v>
      </c>
      <c r="H67" s="7">
        <v>6.08</v>
      </c>
      <c r="I67" s="61"/>
      <c r="J67" s="106">
        <f t="shared" si="5"/>
        <v>6.0649999999999995</v>
      </c>
      <c r="K67" s="106">
        <f>VLOOKUP(C67,' Điểm GV 2017'!$D$2:$E$466,2,0)</f>
        <v>6.03</v>
      </c>
      <c r="L67" s="20">
        <f t="shared" ref="L67:L130" si="6">ROUND(IF(J67&lt;&gt;0,J67,IF(K67&lt;&gt;0,K67,I67)),2)</f>
        <v>6.07</v>
      </c>
    </row>
    <row r="68" spans="1:12" hidden="1" x14ac:dyDescent="0.25">
      <c r="A68" s="4">
        <v>284</v>
      </c>
      <c r="B68" s="2" t="s">
        <v>574</v>
      </c>
      <c r="C68" s="5" t="s">
        <v>575</v>
      </c>
      <c r="D68" s="8">
        <f t="shared" si="4"/>
        <v>245</v>
      </c>
      <c r="E68" s="2" t="s">
        <v>576</v>
      </c>
      <c r="F68" s="2" t="s">
        <v>1568</v>
      </c>
      <c r="G68" s="2">
        <v>5.82</v>
      </c>
      <c r="H68" s="7">
        <v>6.1</v>
      </c>
      <c r="I68" s="61"/>
      <c r="J68" s="106">
        <f t="shared" si="5"/>
        <v>5.96</v>
      </c>
      <c r="K68" s="106">
        <f>VLOOKUP(C68,' Điểm GV 2017'!$D$2:$E$466,2,0)</f>
        <v>6</v>
      </c>
      <c r="L68" s="20">
        <f t="shared" si="6"/>
        <v>5.96</v>
      </c>
    </row>
    <row r="69" spans="1:12" hidden="1" x14ac:dyDescent="0.25">
      <c r="A69" s="4">
        <v>152</v>
      </c>
      <c r="B69" s="2" t="s">
        <v>382</v>
      </c>
      <c r="C69" s="5" t="s">
        <v>383</v>
      </c>
      <c r="D69" s="8">
        <f t="shared" si="4"/>
        <v>250</v>
      </c>
      <c r="E69" s="2" t="s">
        <v>313</v>
      </c>
      <c r="F69" s="2" t="s">
        <v>1555</v>
      </c>
      <c r="G69" s="2">
        <v>6.42</v>
      </c>
      <c r="H69" s="7">
        <v>6.32</v>
      </c>
      <c r="I69" s="61"/>
      <c r="J69" s="106">
        <f t="shared" si="5"/>
        <v>6.37</v>
      </c>
      <c r="K69" s="106">
        <f>VLOOKUP(C69,' Điểm GV 2017'!$D$2:$E$466,2,0)</f>
        <v>6.39</v>
      </c>
      <c r="L69" s="20">
        <f t="shared" si="6"/>
        <v>6.37</v>
      </c>
    </row>
    <row r="70" spans="1:12" hidden="1" x14ac:dyDescent="0.25">
      <c r="A70" s="64">
        <v>437</v>
      </c>
      <c r="B70" s="12" t="s">
        <v>918</v>
      </c>
      <c r="C70" s="65" t="s">
        <v>919</v>
      </c>
      <c r="D70" s="8">
        <f t="shared" si="4"/>
        <v>252</v>
      </c>
      <c r="E70" s="12" t="s">
        <v>875</v>
      </c>
      <c r="F70" s="12" t="s">
        <v>1587</v>
      </c>
      <c r="G70" s="12"/>
      <c r="H70" s="7">
        <v>5.78</v>
      </c>
      <c r="I70" s="61"/>
      <c r="J70" s="106">
        <f t="shared" si="5"/>
        <v>5.78</v>
      </c>
      <c r="K70" s="106">
        <f>VLOOKUP(C70,' Điểm GV 2017'!$D$2:$E$466,2,0)</f>
        <v>5.71</v>
      </c>
      <c r="L70" s="20">
        <f t="shared" si="6"/>
        <v>5.78</v>
      </c>
    </row>
    <row r="71" spans="1:12" hidden="1" x14ac:dyDescent="0.25">
      <c r="A71" s="4">
        <v>7</v>
      </c>
      <c r="B71" s="2" t="s">
        <v>16</v>
      </c>
      <c r="C71" s="5" t="s">
        <v>17</v>
      </c>
      <c r="D71" s="8">
        <f t="shared" si="4"/>
        <v>254</v>
      </c>
      <c r="E71" s="2" t="s">
        <v>15</v>
      </c>
      <c r="F71" s="2" t="s">
        <v>1536</v>
      </c>
      <c r="G71" s="2">
        <v>6.17</v>
      </c>
      <c r="H71" s="7">
        <v>6.36</v>
      </c>
      <c r="I71" s="61"/>
      <c r="J71" s="106">
        <f t="shared" si="5"/>
        <v>6.2650000000000006</v>
      </c>
      <c r="K71" s="106">
        <f>VLOOKUP(C71,' Điểm GV 2017'!$D$2:$E$466,2,0)</f>
        <v>6.12</v>
      </c>
      <c r="L71" s="20">
        <f t="shared" si="6"/>
        <v>6.27</v>
      </c>
    </row>
    <row r="72" spans="1:12" hidden="1" x14ac:dyDescent="0.25">
      <c r="A72" s="4">
        <v>285</v>
      </c>
      <c r="B72" s="2" t="s">
        <v>593</v>
      </c>
      <c r="C72" s="5" t="s">
        <v>594</v>
      </c>
      <c r="D72" s="8">
        <f t="shared" si="4"/>
        <v>255</v>
      </c>
      <c r="E72" s="2" t="s">
        <v>576</v>
      </c>
      <c r="F72" s="2" t="s">
        <v>1569</v>
      </c>
      <c r="G72" s="2">
        <v>6.1</v>
      </c>
      <c r="H72" s="7">
        <v>6.24</v>
      </c>
      <c r="I72" s="61"/>
      <c r="J72" s="106">
        <f t="shared" si="5"/>
        <v>6.17</v>
      </c>
      <c r="K72" s="106">
        <f>VLOOKUP(C72,' Điểm GV 2017'!$D$2:$E$466,2,0)</f>
        <v>5.8866666666666667</v>
      </c>
      <c r="L72" s="20">
        <f t="shared" si="6"/>
        <v>6.17</v>
      </c>
    </row>
    <row r="73" spans="1:12" hidden="1" x14ac:dyDescent="0.25">
      <c r="A73" s="4">
        <v>52</v>
      </c>
      <c r="B73" s="2" t="s">
        <v>95</v>
      </c>
      <c r="C73" s="5" t="s">
        <v>96</v>
      </c>
      <c r="D73" s="8">
        <f t="shared" si="4"/>
        <v>258</v>
      </c>
      <c r="E73" s="2" t="s">
        <v>94</v>
      </c>
      <c r="F73" s="2" t="s">
        <v>1541</v>
      </c>
      <c r="G73" s="2">
        <v>5.64</v>
      </c>
      <c r="H73" s="7" t="s">
        <v>1613</v>
      </c>
      <c r="I73" s="61"/>
      <c r="J73" s="106">
        <f t="shared" si="5"/>
        <v>5.64</v>
      </c>
      <c r="K73" s="106">
        <f>VLOOKUP(C73,' Điểm GV 2017'!$D$2:$E$466,2,0)</f>
        <v>5.43</v>
      </c>
      <c r="L73" s="20">
        <f t="shared" si="6"/>
        <v>5.64</v>
      </c>
    </row>
    <row r="74" spans="1:12" hidden="1" x14ac:dyDescent="0.25">
      <c r="A74" s="4">
        <v>8</v>
      </c>
      <c r="B74" s="2" t="s">
        <v>22</v>
      </c>
      <c r="C74" s="5" t="s">
        <v>23</v>
      </c>
      <c r="D74" s="8">
        <f t="shared" si="4"/>
        <v>259</v>
      </c>
      <c r="E74" s="2" t="s">
        <v>15</v>
      </c>
      <c r="F74" s="2" t="s">
        <v>1537</v>
      </c>
      <c r="G74" s="2">
        <v>6.07</v>
      </c>
      <c r="H74" s="7">
        <v>6.19</v>
      </c>
      <c r="I74" s="61"/>
      <c r="J74" s="106">
        <f t="shared" si="5"/>
        <v>6.1300000000000008</v>
      </c>
      <c r="K74" s="106">
        <f>VLOOKUP(C74,' Điểm GV 2017'!$D$2:$E$466,2,0)</f>
        <v>5.99</v>
      </c>
      <c r="L74" s="20">
        <f t="shared" si="6"/>
        <v>6.13</v>
      </c>
    </row>
    <row r="75" spans="1:12" hidden="1" x14ac:dyDescent="0.25">
      <c r="A75" s="4">
        <v>153</v>
      </c>
      <c r="B75" s="2" t="s">
        <v>338</v>
      </c>
      <c r="C75" s="5" t="s">
        <v>339</v>
      </c>
      <c r="D75" s="8">
        <f t="shared" si="4"/>
        <v>264</v>
      </c>
      <c r="E75" s="2" t="s">
        <v>313</v>
      </c>
      <c r="F75" s="2" t="s">
        <v>1553</v>
      </c>
      <c r="G75" s="2">
        <v>6.35</v>
      </c>
      <c r="H75" s="7">
        <v>6.17</v>
      </c>
      <c r="I75" s="61"/>
      <c r="J75" s="106">
        <f t="shared" si="5"/>
        <v>6.26</v>
      </c>
      <c r="K75" s="106">
        <f>VLOOKUP(C75,' Điểm GV 2017'!$D$2:$E$466,2,0)</f>
        <v>5.98</v>
      </c>
      <c r="L75" s="20">
        <f t="shared" si="6"/>
        <v>6.26</v>
      </c>
    </row>
    <row r="76" spans="1:12" hidden="1" x14ac:dyDescent="0.25">
      <c r="A76" s="4">
        <v>154</v>
      </c>
      <c r="B76" s="2" t="s">
        <v>340</v>
      </c>
      <c r="C76" s="5" t="s">
        <v>341</v>
      </c>
      <c r="D76" s="8">
        <f t="shared" si="4"/>
        <v>266</v>
      </c>
      <c r="E76" s="2" t="s">
        <v>313</v>
      </c>
      <c r="F76" s="2" t="s">
        <v>1553</v>
      </c>
      <c r="H76" s="7">
        <v>6.41</v>
      </c>
      <c r="I76" s="61"/>
      <c r="J76" s="106">
        <f t="shared" si="5"/>
        <v>6.41</v>
      </c>
      <c r="K76" s="106">
        <f>VLOOKUP(C76,' Điểm GV 2017'!$D$2:$E$466,2,0)</f>
        <v>5.78</v>
      </c>
      <c r="L76" s="20">
        <f t="shared" si="6"/>
        <v>6.41</v>
      </c>
    </row>
    <row r="77" spans="1:12" hidden="1" x14ac:dyDescent="0.25">
      <c r="A77" s="4">
        <v>155</v>
      </c>
      <c r="B77" s="2" t="s">
        <v>342</v>
      </c>
      <c r="C77" s="5" t="s">
        <v>343</v>
      </c>
      <c r="D77" s="8">
        <f t="shared" si="4"/>
        <v>272</v>
      </c>
      <c r="E77" s="2" t="s">
        <v>313</v>
      </c>
      <c r="F77" s="2" t="s">
        <v>1553</v>
      </c>
      <c r="G77" s="2">
        <v>6.07</v>
      </c>
      <c r="H77" s="7">
        <v>6.15</v>
      </c>
      <c r="I77" s="61"/>
      <c r="J77" s="106">
        <f t="shared" si="5"/>
        <v>6.11</v>
      </c>
      <c r="K77" s="106">
        <f>VLOOKUP(C77,' Điểm GV 2017'!$D$2:$E$466,2,0)</f>
        <v>5.6</v>
      </c>
      <c r="L77" s="20">
        <f t="shared" si="6"/>
        <v>6.11</v>
      </c>
    </row>
    <row r="78" spans="1:12" hidden="1" x14ac:dyDescent="0.25">
      <c r="A78" s="9">
        <v>156</v>
      </c>
      <c r="B78" s="10" t="s">
        <v>368</v>
      </c>
      <c r="C78" s="11" t="s">
        <v>369</v>
      </c>
      <c r="D78" s="8">
        <f t="shared" si="4"/>
        <v>273</v>
      </c>
      <c r="E78" s="10" t="s">
        <v>313</v>
      </c>
      <c r="F78" s="10" t="s">
        <v>1554</v>
      </c>
      <c r="G78" s="10"/>
      <c r="H78" s="7" t="s">
        <v>1613</v>
      </c>
      <c r="I78" s="61">
        <v>6.1</v>
      </c>
      <c r="J78" s="106"/>
      <c r="K78" s="106"/>
      <c r="L78" s="20">
        <f t="shared" si="6"/>
        <v>6.1</v>
      </c>
    </row>
    <row r="79" spans="1:12" hidden="1" x14ac:dyDescent="0.25">
      <c r="A79" s="4">
        <v>157</v>
      </c>
      <c r="B79" s="2" t="s">
        <v>322</v>
      </c>
      <c r="C79" s="5" t="s">
        <v>323</v>
      </c>
      <c r="D79" s="8">
        <f t="shared" si="4"/>
        <v>277</v>
      </c>
      <c r="E79" s="2" t="s">
        <v>313</v>
      </c>
      <c r="F79" s="2" t="s">
        <v>1552</v>
      </c>
      <c r="H79" s="7" t="s">
        <v>1613</v>
      </c>
      <c r="I79" s="61">
        <v>6.1</v>
      </c>
      <c r="J79" s="106"/>
      <c r="K79" s="106"/>
      <c r="L79" s="20">
        <f t="shared" si="6"/>
        <v>6.1</v>
      </c>
    </row>
    <row r="80" spans="1:12" hidden="1" x14ac:dyDescent="0.25">
      <c r="A80" s="4">
        <v>118</v>
      </c>
      <c r="B80" s="2" t="s">
        <v>273</v>
      </c>
      <c r="C80" s="5" t="s">
        <v>274</v>
      </c>
      <c r="D80" s="8">
        <f t="shared" si="4"/>
        <v>288</v>
      </c>
      <c r="E80" s="2" t="s">
        <v>232</v>
      </c>
      <c r="F80" s="2" t="s">
        <v>1549</v>
      </c>
      <c r="G80" s="2">
        <v>5.98</v>
      </c>
      <c r="H80" s="7">
        <v>6.54</v>
      </c>
      <c r="I80" s="61"/>
      <c r="J80" s="106">
        <f t="shared" si="5"/>
        <v>6.26</v>
      </c>
      <c r="K80" s="106">
        <f>VLOOKUP(C80,' Điểm GV 2017'!$D$2:$E$466,2,0)</f>
        <v>5.68</v>
      </c>
      <c r="L80" s="20">
        <f t="shared" si="6"/>
        <v>6.26</v>
      </c>
    </row>
    <row r="81" spans="1:12" hidden="1" x14ac:dyDescent="0.25">
      <c r="A81" s="4">
        <v>119</v>
      </c>
      <c r="B81" s="2" t="s">
        <v>235</v>
      </c>
      <c r="C81" s="5" t="s">
        <v>236</v>
      </c>
      <c r="D81" s="8">
        <f t="shared" si="4"/>
        <v>292</v>
      </c>
      <c r="E81" s="2" t="s">
        <v>232</v>
      </c>
      <c r="F81" s="2" t="s">
        <v>1547</v>
      </c>
      <c r="G81" s="2">
        <v>6.14</v>
      </c>
      <c r="H81" s="7">
        <v>6.08</v>
      </c>
      <c r="I81" s="61"/>
      <c r="J81" s="106">
        <f t="shared" si="5"/>
        <v>6.1099999999999994</v>
      </c>
      <c r="K81" s="106">
        <f>VLOOKUP(C81,' Điểm GV 2017'!$D$2:$E$466,2,0)</f>
        <v>6.04</v>
      </c>
      <c r="L81" s="20">
        <f t="shared" si="6"/>
        <v>6.11</v>
      </c>
    </row>
    <row r="82" spans="1:12" hidden="1" x14ac:dyDescent="0.25">
      <c r="A82" s="4">
        <v>120</v>
      </c>
      <c r="B82" s="2" t="s">
        <v>237</v>
      </c>
      <c r="C82" s="5" t="s">
        <v>238</v>
      </c>
      <c r="D82" s="8">
        <f t="shared" si="4"/>
        <v>293</v>
      </c>
      <c r="E82" s="2" t="s">
        <v>232</v>
      </c>
      <c r="F82" s="2" t="s">
        <v>1547</v>
      </c>
      <c r="G82" s="2">
        <v>6.06</v>
      </c>
      <c r="H82" s="7">
        <v>6.13</v>
      </c>
      <c r="I82" s="61"/>
      <c r="J82" s="106">
        <f t="shared" si="5"/>
        <v>6.0949999999999998</v>
      </c>
      <c r="K82" s="106">
        <f>VLOOKUP(C82,' Điểm GV 2017'!$D$2:$E$466,2,0)</f>
        <v>5.98</v>
      </c>
      <c r="L82" s="20">
        <f t="shared" si="6"/>
        <v>6.1</v>
      </c>
    </row>
    <row r="83" spans="1:12" hidden="1" x14ac:dyDescent="0.25">
      <c r="A83" s="4">
        <v>121</v>
      </c>
      <c r="B83" s="2" t="s">
        <v>239</v>
      </c>
      <c r="C83" s="5" t="s">
        <v>240</v>
      </c>
      <c r="D83" s="8">
        <f t="shared" si="4"/>
        <v>296</v>
      </c>
      <c r="E83" s="2" t="s">
        <v>232</v>
      </c>
      <c r="F83" s="2" t="s">
        <v>1547</v>
      </c>
      <c r="G83" s="2">
        <v>5.44</v>
      </c>
      <c r="H83" s="7">
        <v>6.09</v>
      </c>
      <c r="I83" s="61"/>
      <c r="J83" s="106">
        <f t="shared" si="5"/>
        <v>5.7650000000000006</v>
      </c>
      <c r="K83" s="106">
        <f>VLOOKUP(C83,' Điểm GV 2017'!$D$2:$E$466,2,0)</f>
        <v>5.74</v>
      </c>
      <c r="L83" s="20">
        <f t="shared" si="6"/>
        <v>5.77</v>
      </c>
    </row>
    <row r="84" spans="1:12" hidden="1" x14ac:dyDescent="0.25">
      <c r="A84" s="4">
        <v>122</v>
      </c>
      <c r="B84" s="2" t="s">
        <v>275</v>
      </c>
      <c r="C84" s="5" t="s">
        <v>276</v>
      </c>
      <c r="D84" s="8">
        <f t="shared" si="4"/>
        <v>297</v>
      </c>
      <c r="E84" s="2" t="s">
        <v>232</v>
      </c>
      <c r="F84" s="2" t="s">
        <v>1549</v>
      </c>
      <c r="G84" s="2">
        <v>6.01</v>
      </c>
      <c r="H84" s="7">
        <v>5.8</v>
      </c>
      <c r="I84" s="61"/>
      <c r="J84" s="106">
        <f t="shared" si="5"/>
        <v>5.9049999999999994</v>
      </c>
      <c r="K84" s="106">
        <f>VLOOKUP(C84,' Điểm GV 2017'!$D$2:$E$466,2,0)</f>
        <v>5.6</v>
      </c>
      <c r="L84" s="20">
        <f t="shared" si="6"/>
        <v>5.91</v>
      </c>
    </row>
    <row r="85" spans="1:12" hidden="1" x14ac:dyDescent="0.25">
      <c r="A85" s="4">
        <v>738</v>
      </c>
      <c r="B85" s="2" t="s">
        <v>1480</v>
      </c>
      <c r="C85" s="5" t="s">
        <v>1481</v>
      </c>
      <c r="D85" s="8">
        <f t="shared" si="4"/>
        <v>299</v>
      </c>
      <c r="E85" s="2" t="s">
        <v>1482</v>
      </c>
      <c r="G85" s="2">
        <v>5.54</v>
      </c>
      <c r="H85" s="7">
        <v>5.54</v>
      </c>
      <c r="I85" s="61"/>
      <c r="J85" s="106">
        <f t="shared" si="5"/>
        <v>5.54</v>
      </c>
      <c r="K85" s="106">
        <f>VLOOKUP(C85,' Điểm GV 2017'!$D$2:$E$466,2,0)</f>
        <v>5.57</v>
      </c>
      <c r="L85" s="20">
        <f t="shared" si="6"/>
        <v>5.54</v>
      </c>
    </row>
    <row r="86" spans="1:12" hidden="1" x14ac:dyDescent="0.25">
      <c r="A86" s="4">
        <v>26</v>
      </c>
      <c r="B86" s="2" t="s">
        <v>53</v>
      </c>
      <c r="C86" s="5" t="s">
        <v>54</v>
      </c>
      <c r="D86" s="8">
        <f t="shared" si="4"/>
        <v>308</v>
      </c>
      <c r="E86" s="2" t="s">
        <v>55</v>
      </c>
      <c r="F86" s="2" t="s">
        <v>1538</v>
      </c>
      <c r="G86" s="2">
        <v>5.79</v>
      </c>
      <c r="H86" s="7">
        <v>6.19</v>
      </c>
      <c r="I86" s="61"/>
      <c r="J86" s="106">
        <f t="shared" si="5"/>
        <v>5.99</v>
      </c>
      <c r="K86" s="106">
        <f>VLOOKUP(C86,' Điểm GV 2017'!$D$2:$E$466,2,0)</f>
        <v>5.79</v>
      </c>
      <c r="L86" s="20">
        <f t="shared" si="6"/>
        <v>5.99</v>
      </c>
    </row>
    <row r="87" spans="1:12" hidden="1" x14ac:dyDescent="0.25">
      <c r="A87" s="4">
        <v>27</v>
      </c>
      <c r="B87" s="2" t="s">
        <v>56</v>
      </c>
      <c r="C87" s="5" t="s">
        <v>57</v>
      </c>
      <c r="D87" s="8">
        <f t="shared" si="4"/>
        <v>311</v>
      </c>
      <c r="E87" s="2" t="s">
        <v>55</v>
      </c>
      <c r="F87" s="2" t="s">
        <v>1538</v>
      </c>
      <c r="G87" s="2">
        <v>6.28</v>
      </c>
      <c r="H87" s="7">
        <v>6.18</v>
      </c>
      <c r="I87" s="61"/>
      <c r="J87" s="106">
        <f t="shared" si="5"/>
        <v>6.23</v>
      </c>
      <c r="K87" s="106">
        <f>VLOOKUP(C87,' Điểm GV 2017'!$D$2:$E$466,2,0)</f>
        <v>6.25</v>
      </c>
      <c r="L87" s="20">
        <f t="shared" si="6"/>
        <v>6.23</v>
      </c>
    </row>
    <row r="88" spans="1:12" hidden="1" x14ac:dyDescent="0.25">
      <c r="A88" s="4">
        <v>439</v>
      </c>
      <c r="B88" s="2" t="s">
        <v>932</v>
      </c>
      <c r="C88" s="5" t="s">
        <v>933</v>
      </c>
      <c r="D88" s="8">
        <f t="shared" si="4"/>
        <v>316</v>
      </c>
      <c r="E88" s="2" t="s">
        <v>875</v>
      </c>
      <c r="F88" s="2" t="s">
        <v>1588</v>
      </c>
      <c r="G88" s="2">
        <v>5.82</v>
      </c>
      <c r="H88" s="7">
        <v>6.12</v>
      </c>
      <c r="I88" s="61"/>
      <c r="J88" s="106">
        <f t="shared" si="5"/>
        <v>5.9700000000000006</v>
      </c>
      <c r="K88" s="106">
        <f>VLOOKUP(C88,' Điểm GV 2017'!$D$2:$E$466,2,0)</f>
        <v>5.73</v>
      </c>
      <c r="L88" s="20">
        <f t="shared" si="6"/>
        <v>5.97</v>
      </c>
    </row>
    <row r="89" spans="1:12" hidden="1" x14ac:dyDescent="0.25">
      <c r="A89" s="4">
        <v>440</v>
      </c>
      <c r="B89" s="2" t="s">
        <v>934</v>
      </c>
      <c r="C89" s="5" t="s">
        <v>935</v>
      </c>
      <c r="D89" s="8">
        <f t="shared" si="4"/>
        <v>317</v>
      </c>
      <c r="E89" s="2" t="s">
        <v>875</v>
      </c>
      <c r="F89" s="2" t="s">
        <v>1588</v>
      </c>
      <c r="G89" s="2">
        <v>5.59</v>
      </c>
      <c r="H89" s="7">
        <v>5.62</v>
      </c>
      <c r="I89" s="61"/>
      <c r="J89" s="106">
        <f t="shared" si="5"/>
        <v>5.6050000000000004</v>
      </c>
      <c r="K89" s="106">
        <f>VLOOKUP(C89,' Điểm GV 2017'!$D$2:$E$466,2,0)</f>
        <v>5.5</v>
      </c>
      <c r="L89" s="20">
        <f t="shared" si="6"/>
        <v>5.61</v>
      </c>
    </row>
    <row r="90" spans="1:12" hidden="1" x14ac:dyDescent="0.25">
      <c r="A90" s="4">
        <v>345</v>
      </c>
      <c r="B90" s="2" t="s">
        <v>681</v>
      </c>
      <c r="C90" s="5" t="s">
        <v>682</v>
      </c>
      <c r="D90" s="8">
        <f t="shared" si="4"/>
        <v>324</v>
      </c>
      <c r="E90" s="2" t="s">
        <v>662</v>
      </c>
      <c r="F90" s="2" t="s">
        <v>1572</v>
      </c>
      <c r="G90" s="2">
        <v>5.88</v>
      </c>
      <c r="H90" s="7">
        <v>6.03</v>
      </c>
      <c r="I90" s="61"/>
      <c r="J90" s="106">
        <f t="shared" si="5"/>
        <v>5.9550000000000001</v>
      </c>
      <c r="K90" s="106">
        <f>VLOOKUP(C90,' Điểm GV 2017'!$D$2:$E$466,2,0)</f>
        <v>5.63</v>
      </c>
      <c r="L90" s="20">
        <f t="shared" si="6"/>
        <v>5.96</v>
      </c>
    </row>
    <row r="91" spans="1:12" hidden="1" x14ac:dyDescent="0.25">
      <c r="A91" s="4">
        <v>346</v>
      </c>
      <c r="B91" s="2" t="s">
        <v>717</v>
      </c>
      <c r="C91" s="5" t="s">
        <v>718</v>
      </c>
      <c r="D91" s="8">
        <f t="shared" ref="D91" si="7">INT(C91)</f>
        <v>341</v>
      </c>
      <c r="E91" s="2" t="s">
        <v>662</v>
      </c>
      <c r="F91" s="2" t="s">
        <v>1574</v>
      </c>
      <c r="G91" s="2">
        <v>5.37</v>
      </c>
      <c r="H91" s="7" t="s">
        <v>1613</v>
      </c>
      <c r="I91" s="61"/>
      <c r="J91" s="106">
        <f t="shared" si="5"/>
        <v>5.37</v>
      </c>
      <c r="K91" s="106"/>
      <c r="L91" s="20">
        <f t="shared" si="6"/>
        <v>5.37</v>
      </c>
    </row>
    <row r="92" spans="1:12" hidden="1" x14ac:dyDescent="0.25">
      <c r="A92" s="6">
        <v>158</v>
      </c>
      <c r="B92" s="7" t="s">
        <v>344</v>
      </c>
      <c r="C92" s="8" t="s">
        <v>345</v>
      </c>
      <c r="D92" s="8">
        <f t="shared" ref="D92:D129" si="8">INT(C92)</f>
        <v>342</v>
      </c>
      <c r="E92" s="7" t="s">
        <v>313</v>
      </c>
      <c r="F92" s="7" t="s">
        <v>1553</v>
      </c>
      <c r="G92" s="7"/>
      <c r="H92" s="7">
        <v>6.41</v>
      </c>
      <c r="I92" s="61"/>
      <c r="J92" s="106">
        <f t="shared" si="5"/>
        <v>6.41</v>
      </c>
      <c r="K92" s="106">
        <f>VLOOKUP(C92,' Điểm GV 2017'!$D$2:$E$466,2,0)</f>
        <v>6.2650000000000006</v>
      </c>
      <c r="L92" s="20">
        <f t="shared" si="6"/>
        <v>6.41</v>
      </c>
    </row>
    <row r="93" spans="1:12" hidden="1" x14ac:dyDescent="0.25">
      <c r="A93" s="4">
        <v>123</v>
      </c>
      <c r="B93" s="2" t="s">
        <v>241</v>
      </c>
      <c r="C93" s="5" t="s">
        <v>242</v>
      </c>
      <c r="D93" s="8">
        <f t="shared" si="8"/>
        <v>344</v>
      </c>
      <c r="E93" s="2" t="s">
        <v>232</v>
      </c>
      <c r="F93" s="2" t="s">
        <v>1547</v>
      </c>
      <c r="G93" s="2">
        <v>6.21</v>
      </c>
      <c r="H93" s="7">
        <v>6.18</v>
      </c>
      <c r="I93" s="61"/>
      <c r="J93" s="106">
        <f t="shared" si="5"/>
        <v>6.1950000000000003</v>
      </c>
      <c r="K93" s="106">
        <f>VLOOKUP(C93,' Điểm GV 2017'!$D$2:$E$466,2,0)</f>
        <v>6.26</v>
      </c>
      <c r="L93" s="20">
        <f t="shared" si="6"/>
        <v>6.2</v>
      </c>
    </row>
    <row r="94" spans="1:12" hidden="1" x14ac:dyDescent="0.25">
      <c r="A94" s="4">
        <v>124</v>
      </c>
      <c r="B94" s="2" t="s">
        <v>297</v>
      </c>
      <c r="C94" s="5" t="s">
        <v>298</v>
      </c>
      <c r="D94" s="8">
        <f t="shared" si="8"/>
        <v>345</v>
      </c>
      <c r="E94" s="2" t="s">
        <v>232</v>
      </c>
      <c r="F94" s="2" t="s">
        <v>1550</v>
      </c>
      <c r="G94" s="2">
        <v>5.93</v>
      </c>
      <c r="H94" s="7">
        <v>5.87</v>
      </c>
      <c r="I94" s="61"/>
      <c r="J94" s="106">
        <f t="shared" si="5"/>
        <v>5.9</v>
      </c>
      <c r="K94" s="106">
        <f>VLOOKUP(C94,' Điểm GV 2017'!$D$2:$E$466,2,0)</f>
        <v>5.5200000000000005</v>
      </c>
      <c r="L94" s="20">
        <f t="shared" si="6"/>
        <v>5.9</v>
      </c>
    </row>
    <row r="95" spans="1:12" hidden="1" x14ac:dyDescent="0.25">
      <c r="A95" s="4">
        <v>286</v>
      </c>
      <c r="B95" s="2" t="s">
        <v>611</v>
      </c>
      <c r="C95" s="5" t="s">
        <v>612</v>
      </c>
      <c r="D95" s="8">
        <f t="shared" si="8"/>
        <v>351</v>
      </c>
      <c r="E95" s="2" t="s">
        <v>576</v>
      </c>
      <c r="F95" s="2" t="s">
        <v>1570</v>
      </c>
      <c r="G95" s="2">
        <v>6.19</v>
      </c>
      <c r="H95" s="7">
        <v>6.48</v>
      </c>
      <c r="I95" s="61"/>
      <c r="J95" s="106">
        <f t="shared" si="5"/>
        <v>6.3350000000000009</v>
      </c>
      <c r="K95" s="106">
        <f>VLOOKUP(C95,' Điểm GV 2017'!$D$2:$E$466,2,0)</f>
        <v>6.14</v>
      </c>
      <c r="L95" s="20">
        <f t="shared" si="6"/>
        <v>6.34</v>
      </c>
    </row>
    <row r="96" spans="1:12" hidden="1" x14ac:dyDescent="0.25">
      <c r="A96" s="4">
        <v>441</v>
      </c>
      <c r="B96" s="2" t="s">
        <v>896</v>
      </c>
      <c r="C96" s="5" t="s">
        <v>897</v>
      </c>
      <c r="D96" s="8">
        <f t="shared" si="8"/>
        <v>353</v>
      </c>
      <c r="E96" s="2" t="s">
        <v>875</v>
      </c>
      <c r="F96" s="2" t="s">
        <v>1586</v>
      </c>
      <c r="G96" s="2">
        <v>5.88</v>
      </c>
      <c r="H96" s="7">
        <v>5.69</v>
      </c>
      <c r="I96" s="61"/>
      <c r="J96" s="106">
        <f t="shared" si="5"/>
        <v>5.7850000000000001</v>
      </c>
      <c r="K96" s="106">
        <f>VLOOKUP(C96,' Điểm GV 2017'!$D$2:$E$466,2,0)</f>
        <v>5.91</v>
      </c>
      <c r="L96" s="20">
        <f t="shared" si="6"/>
        <v>5.79</v>
      </c>
    </row>
    <row r="97" spans="1:12" hidden="1" x14ac:dyDescent="0.25">
      <c r="A97" s="4">
        <v>125</v>
      </c>
      <c r="B97" s="2" t="s">
        <v>243</v>
      </c>
      <c r="C97" s="5" t="s">
        <v>244</v>
      </c>
      <c r="D97" s="8">
        <f t="shared" si="8"/>
        <v>354</v>
      </c>
      <c r="E97" s="2" t="s">
        <v>232</v>
      </c>
      <c r="F97" s="2" t="s">
        <v>1547</v>
      </c>
      <c r="G97" s="2">
        <v>5.91</v>
      </c>
      <c r="H97" s="7">
        <v>5.82</v>
      </c>
      <c r="I97" s="61"/>
      <c r="J97" s="106">
        <f t="shared" si="5"/>
        <v>5.8650000000000002</v>
      </c>
      <c r="K97" s="106">
        <f>VLOOKUP(C97,' Điểm GV 2017'!$D$2:$E$466,2,0)</f>
        <v>6.15</v>
      </c>
      <c r="L97" s="20">
        <f t="shared" si="6"/>
        <v>5.87</v>
      </c>
    </row>
    <row r="98" spans="1:12" hidden="1" x14ac:dyDescent="0.25">
      <c r="A98" s="4">
        <v>159</v>
      </c>
      <c r="B98" s="2" t="s">
        <v>346</v>
      </c>
      <c r="C98" s="5" t="s">
        <v>347</v>
      </c>
      <c r="D98" s="8">
        <f t="shared" si="8"/>
        <v>356</v>
      </c>
      <c r="E98" s="2" t="s">
        <v>313</v>
      </c>
      <c r="F98" s="2" t="s">
        <v>1553</v>
      </c>
      <c r="G98" s="2">
        <v>5.75</v>
      </c>
      <c r="H98" s="7">
        <v>6.17</v>
      </c>
      <c r="I98" s="61"/>
      <c r="J98" s="106">
        <f t="shared" si="5"/>
        <v>5.96</v>
      </c>
      <c r="K98" s="106">
        <f>VLOOKUP(C98,' Điểm GV 2017'!$D$2:$E$466,2,0)</f>
        <v>5.77</v>
      </c>
      <c r="L98" s="20">
        <f t="shared" si="6"/>
        <v>5.96</v>
      </c>
    </row>
    <row r="99" spans="1:12" hidden="1" x14ac:dyDescent="0.25">
      <c r="A99" s="4">
        <v>226</v>
      </c>
      <c r="B99" s="2" t="s">
        <v>471</v>
      </c>
      <c r="C99" s="5" t="s">
        <v>472</v>
      </c>
      <c r="D99" s="8">
        <f t="shared" si="8"/>
        <v>359</v>
      </c>
      <c r="E99" s="2" t="s">
        <v>450</v>
      </c>
      <c r="F99" s="2" t="s">
        <v>1562</v>
      </c>
      <c r="H99" s="7">
        <v>6.14</v>
      </c>
      <c r="I99" s="61"/>
      <c r="J99" s="106">
        <f t="shared" si="5"/>
        <v>6.14</v>
      </c>
      <c r="K99" s="106">
        <f>VLOOKUP(C99,' Điểm GV 2017'!$D$2:$E$466,2,0)</f>
        <v>5.31</v>
      </c>
      <c r="L99" s="20">
        <f t="shared" si="6"/>
        <v>6.14</v>
      </c>
    </row>
    <row r="100" spans="1:12" hidden="1" x14ac:dyDescent="0.25">
      <c r="A100" s="4">
        <v>377</v>
      </c>
      <c r="B100" s="2" t="s">
        <v>808</v>
      </c>
      <c r="C100" s="5" t="s">
        <v>809</v>
      </c>
      <c r="D100" s="8">
        <f t="shared" si="8"/>
        <v>370</v>
      </c>
      <c r="E100" s="2" t="s">
        <v>761</v>
      </c>
      <c r="F100" s="2" t="s">
        <v>1581</v>
      </c>
      <c r="G100" s="2">
        <v>6.34</v>
      </c>
      <c r="H100" s="7">
        <v>6.15</v>
      </c>
      <c r="I100" s="61"/>
      <c r="J100" s="106">
        <f t="shared" si="5"/>
        <v>6.2450000000000001</v>
      </c>
      <c r="K100" s="106">
        <f>VLOOKUP(C100,' Điểm GV 2017'!$D$2:$E$466,2,0)</f>
        <v>5.67</v>
      </c>
      <c r="L100" s="20">
        <f t="shared" si="6"/>
        <v>6.25</v>
      </c>
    </row>
    <row r="101" spans="1:12" hidden="1" x14ac:dyDescent="0.25">
      <c r="A101" s="4">
        <v>160</v>
      </c>
      <c r="B101" s="2" t="s">
        <v>392</v>
      </c>
      <c r="C101" s="5" t="s">
        <v>393</v>
      </c>
      <c r="D101" s="8">
        <f t="shared" si="8"/>
        <v>393</v>
      </c>
      <c r="E101" s="2" t="s">
        <v>313</v>
      </c>
      <c r="F101" s="2" t="s">
        <v>1556</v>
      </c>
      <c r="G101" s="2">
        <v>5.94</v>
      </c>
      <c r="H101" s="7">
        <v>6.18</v>
      </c>
      <c r="I101" s="61"/>
      <c r="J101" s="106">
        <f t="shared" si="5"/>
        <v>6.0600000000000005</v>
      </c>
      <c r="K101" s="106">
        <f>VLOOKUP(C101,' Điểm GV 2017'!$D$2:$E$466,2,0)</f>
        <v>6.53</v>
      </c>
      <c r="L101" s="20">
        <f t="shared" si="6"/>
        <v>6.06</v>
      </c>
    </row>
    <row r="102" spans="1:12" hidden="1" x14ac:dyDescent="0.25">
      <c r="A102" s="4">
        <v>53</v>
      </c>
      <c r="B102" s="2" t="s">
        <v>97</v>
      </c>
      <c r="C102" s="5" t="s">
        <v>98</v>
      </c>
      <c r="D102" s="8">
        <f t="shared" si="8"/>
        <v>414</v>
      </c>
      <c r="E102" s="2" t="s">
        <v>94</v>
      </c>
      <c r="F102" s="2" t="s">
        <v>1541</v>
      </c>
      <c r="G102" s="2">
        <v>5.8</v>
      </c>
      <c r="H102" s="7" t="s">
        <v>1613</v>
      </c>
      <c r="I102" s="61"/>
      <c r="J102" s="106">
        <f t="shared" si="5"/>
        <v>5.8</v>
      </c>
      <c r="K102" s="106">
        <f>VLOOKUP(C102,' Điểm GV 2017'!$D$2:$E$466,2,0)</f>
        <v>5.37</v>
      </c>
      <c r="L102" s="20">
        <f t="shared" si="6"/>
        <v>5.8</v>
      </c>
    </row>
    <row r="103" spans="1:12" hidden="1" x14ac:dyDescent="0.25">
      <c r="A103" s="4">
        <v>249</v>
      </c>
      <c r="B103" s="2" t="s">
        <v>554</v>
      </c>
      <c r="C103" s="5" t="s">
        <v>555</v>
      </c>
      <c r="D103" s="8">
        <f t="shared" si="8"/>
        <v>416</v>
      </c>
      <c r="E103" s="2" t="s">
        <v>502</v>
      </c>
      <c r="F103" s="2" t="s">
        <v>1567</v>
      </c>
      <c r="G103" s="2">
        <v>6.09</v>
      </c>
      <c r="H103" s="7">
        <v>6.24</v>
      </c>
      <c r="I103" s="61"/>
      <c r="J103" s="106">
        <f t="shared" si="5"/>
        <v>6.165</v>
      </c>
      <c r="K103" s="106">
        <f>VLOOKUP(C103,' Điểm GV 2017'!$D$2:$E$466,2,0)</f>
        <v>6.37</v>
      </c>
      <c r="L103" s="20">
        <f t="shared" si="6"/>
        <v>6.17</v>
      </c>
    </row>
    <row r="104" spans="1:12" hidden="1" x14ac:dyDescent="0.25">
      <c r="A104" s="4">
        <v>28</v>
      </c>
      <c r="B104" s="2" t="s">
        <v>72</v>
      </c>
      <c r="C104" s="5" t="s">
        <v>73</v>
      </c>
      <c r="D104" s="8">
        <f t="shared" si="8"/>
        <v>419</v>
      </c>
      <c r="E104" s="2" t="s">
        <v>55</v>
      </c>
      <c r="F104" s="66" t="s">
        <v>1540</v>
      </c>
      <c r="G104" s="66"/>
      <c r="H104" s="7">
        <v>5.58</v>
      </c>
      <c r="I104" s="61"/>
      <c r="J104" s="106">
        <f t="shared" si="5"/>
        <v>5.58</v>
      </c>
      <c r="K104" s="106">
        <f>VLOOKUP(C104,' Điểm GV 2017'!$D$2:$E$466,2,0)</f>
        <v>5.22</v>
      </c>
      <c r="L104" s="20">
        <f t="shared" si="6"/>
        <v>5.58</v>
      </c>
    </row>
    <row r="105" spans="1:12" hidden="1" x14ac:dyDescent="0.25">
      <c r="A105" s="4">
        <v>227</v>
      </c>
      <c r="B105" s="2" t="s">
        <v>473</v>
      </c>
      <c r="C105" s="5" t="s">
        <v>474</v>
      </c>
      <c r="D105" s="8">
        <f t="shared" si="8"/>
        <v>426</v>
      </c>
      <c r="E105" s="2" t="s">
        <v>450</v>
      </c>
      <c r="F105" s="2" t="s">
        <v>1562</v>
      </c>
      <c r="G105" s="2">
        <v>5.9</v>
      </c>
      <c r="H105" s="7">
        <v>6.15</v>
      </c>
      <c r="I105" s="61"/>
      <c r="J105" s="106">
        <f t="shared" si="5"/>
        <v>6.0250000000000004</v>
      </c>
      <c r="K105" s="106">
        <f>VLOOKUP(C105,' Điểm GV 2017'!$D$2:$E$466,2,0)</f>
        <v>6.02</v>
      </c>
      <c r="L105" s="20">
        <f t="shared" si="6"/>
        <v>6.03</v>
      </c>
    </row>
    <row r="106" spans="1:12" hidden="1" x14ac:dyDescent="0.25">
      <c r="A106" s="4">
        <v>228</v>
      </c>
      <c r="B106" s="2" t="s">
        <v>451</v>
      </c>
      <c r="C106" s="5" t="s">
        <v>452</v>
      </c>
      <c r="D106" s="8">
        <f t="shared" si="8"/>
        <v>427</v>
      </c>
      <c r="E106" s="2" t="s">
        <v>450</v>
      </c>
      <c r="F106" s="2" t="s">
        <v>1561</v>
      </c>
      <c r="G106" s="2">
        <v>6.05</v>
      </c>
      <c r="H106" s="7">
        <v>6.12</v>
      </c>
      <c r="I106" s="61"/>
      <c r="J106" s="106">
        <f t="shared" si="5"/>
        <v>6.085</v>
      </c>
      <c r="K106" s="106">
        <f>VLOOKUP(C106,' Điểm GV 2017'!$D$2:$E$466,2,0)</f>
        <v>6.03</v>
      </c>
      <c r="L106" s="20">
        <f t="shared" si="6"/>
        <v>6.09</v>
      </c>
    </row>
    <row r="107" spans="1:12" hidden="1" x14ac:dyDescent="0.25">
      <c r="A107" s="4">
        <v>229</v>
      </c>
      <c r="B107" s="2" t="s">
        <v>475</v>
      </c>
      <c r="C107" s="5" t="s">
        <v>476</v>
      </c>
      <c r="D107" s="8">
        <f t="shared" si="8"/>
        <v>428</v>
      </c>
      <c r="E107" s="2" t="s">
        <v>450</v>
      </c>
      <c r="F107" s="2" t="s">
        <v>1562</v>
      </c>
      <c r="H107" s="7" t="s">
        <v>1613</v>
      </c>
      <c r="I107" s="61">
        <v>6.09</v>
      </c>
      <c r="J107" s="106"/>
      <c r="K107" s="106">
        <f>VLOOKUP(C107,' Điểm GV 2017'!$D$2:$E$466,2,0)</f>
        <v>5.35</v>
      </c>
      <c r="L107" s="20">
        <f t="shared" si="6"/>
        <v>5.35</v>
      </c>
    </row>
    <row r="108" spans="1:12" hidden="1" x14ac:dyDescent="0.25">
      <c r="A108" s="4">
        <v>201</v>
      </c>
      <c r="B108" s="2" t="s">
        <v>438</v>
      </c>
      <c r="C108" s="5" t="s">
        <v>439</v>
      </c>
      <c r="D108" s="8">
        <f t="shared" si="8"/>
        <v>429</v>
      </c>
      <c r="E108" s="2" t="s">
        <v>411</v>
      </c>
      <c r="F108" s="2" t="s">
        <v>1560</v>
      </c>
      <c r="G108" s="2">
        <v>5.62</v>
      </c>
      <c r="H108" s="7">
        <v>5.48</v>
      </c>
      <c r="I108" s="61"/>
      <c r="J108" s="106">
        <f t="shared" si="5"/>
        <v>5.5500000000000007</v>
      </c>
      <c r="K108" s="106">
        <f>VLOOKUP(C108,' Điểm GV 2017'!$D$2:$E$466,2,0)</f>
        <v>5.77</v>
      </c>
      <c r="L108" s="20">
        <f t="shared" si="6"/>
        <v>5.55</v>
      </c>
    </row>
    <row r="109" spans="1:12" hidden="1" x14ac:dyDescent="0.25">
      <c r="A109" s="4">
        <v>230</v>
      </c>
      <c r="B109" s="2" t="s">
        <v>477</v>
      </c>
      <c r="C109" s="5" t="s">
        <v>478</v>
      </c>
      <c r="D109" s="8">
        <f t="shared" si="8"/>
        <v>430</v>
      </c>
      <c r="E109" s="2" t="s">
        <v>450</v>
      </c>
      <c r="F109" s="2" t="s">
        <v>1562</v>
      </c>
      <c r="H109" s="7" t="s">
        <v>1613</v>
      </c>
      <c r="I109" s="61">
        <v>6.09</v>
      </c>
      <c r="J109" s="106"/>
      <c r="K109" s="106"/>
      <c r="L109" s="20">
        <f t="shared" si="6"/>
        <v>6.09</v>
      </c>
    </row>
    <row r="110" spans="1:12" hidden="1" x14ac:dyDescent="0.25">
      <c r="A110" s="4">
        <v>126</v>
      </c>
      <c r="B110" s="2" t="s">
        <v>299</v>
      </c>
      <c r="C110" s="5" t="s">
        <v>300</v>
      </c>
      <c r="D110" s="8">
        <f t="shared" si="8"/>
        <v>432</v>
      </c>
      <c r="E110" s="2" t="s">
        <v>232</v>
      </c>
      <c r="F110" s="2" t="s">
        <v>1550</v>
      </c>
      <c r="G110" s="2">
        <v>6.04</v>
      </c>
      <c r="H110" s="7">
        <v>5.68</v>
      </c>
      <c r="I110" s="61"/>
      <c r="J110" s="106">
        <f t="shared" si="5"/>
        <v>5.8599999999999994</v>
      </c>
      <c r="K110" s="106"/>
      <c r="L110" s="20">
        <f t="shared" si="6"/>
        <v>5.86</v>
      </c>
    </row>
    <row r="111" spans="1:12" hidden="1" x14ac:dyDescent="0.25">
      <c r="A111" s="4">
        <v>347</v>
      </c>
      <c r="B111" s="2" t="s">
        <v>703</v>
      </c>
      <c r="C111" s="5" t="s">
        <v>704</v>
      </c>
      <c r="D111" s="8">
        <f t="shared" si="8"/>
        <v>433</v>
      </c>
      <c r="E111" s="2" t="s">
        <v>662</v>
      </c>
      <c r="F111" s="2" t="s">
        <v>1573</v>
      </c>
      <c r="G111" s="2">
        <v>6.19</v>
      </c>
      <c r="H111" s="7">
        <v>5.93</v>
      </c>
      <c r="I111" s="61"/>
      <c r="J111" s="106">
        <f t="shared" si="5"/>
        <v>6.0600000000000005</v>
      </c>
      <c r="K111" s="106">
        <f>VLOOKUP(C111,' Điểm GV 2017'!$D$2:$E$466,2,0)</f>
        <v>5.75</v>
      </c>
      <c r="L111" s="20">
        <f t="shared" si="6"/>
        <v>6.06</v>
      </c>
    </row>
    <row r="112" spans="1:12" hidden="1" x14ac:dyDescent="0.25">
      <c r="A112" s="4">
        <v>348</v>
      </c>
      <c r="B112" s="2" t="s">
        <v>705</v>
      </c>
      <c r="C112" s="5" t="s">
        <v>706</v>
      </c>
      <c r="D112" s="8">
        <f t="shared" si="8"/>
        <v>436</v>
      </c>
      <c r="E112" s="2" t="s">
        <v>662</v>
      </c>
      <c r="F112" s="2" t="s">
        <v>1573</v>
      </c>
      <c r="G112" s="2">
        <v>5.46</v>
      </c>
      <c r="H112" s="7" t="s">
        <v>1613</v>
      </c>
      <c r="I112" s="61"/>
      <c r="J112" s="106">
        <f t="shared" si="5"/>
        <v>5.46</v>
      </c>
      <c r="K112" s="106"/>
      <c r="L112" s="20">
        <f t="shared" si="6"/>
        <v>5.46</v>
      </c>
    </row>
    <row r="113" spans="1:12" hidden="1" x14ac:dyDescent="0.25">
      <c r="A113" s="4">
        <v>161</v>
      </c>
      <c r="B113" s="2" t="s">
        <v>394</v>
      </c>
      <c r="C113" s="5" t="s">
        <v>395</v>
      </c>
      <c r="D113" s="8">
        <f t="shared" si="8"/>
        <v>438</v>
      </c>
      <c r="E113" s="2" t="s">
        <v>313</v>
      </c>
      <c r="F113" s="2" t="s">
        <v>1556</v>
      </c>
      <c r="H113" s="7">
        <v>6.36</v>
      </c>
      <c r="I113" s="61"/>
      <c r="J113" s="106">
        <f t="shared" si="5"/>
        <v>6.36</v>
      </c>
      <c r="K113" s="106">
        <f>VLOOKUP(C113,' Điểm GV 2017'!$D$2:$E$466,2,0)</f>
        <v>6.3299999999999992</v>
      </c>
      <c r="L113" s="20">
        <f t="shared" si="6"/>
        <v>6.36</v>
      </c>
    </row>
    <row r="114" spans="1:12" hidden="1" x14ac:dyDescent="0.25">
      <c r="A114" s="4">
        <v>250</v>
      </c>
      <c r="B114" s="2" t="s">
        <v>503</v>
      </c>
      <c r="C114" s="5" t="s">
        <v>504</v>
      </c>
      <c r="D114" s="8">
        <f t="shared" si="8"/>
        <v>450</v>
      </c>
      <c r="E114" s="2" t="s">
        <v>502</v>
      </c>
      <c r="F114" s="2" t="s">
        <v>1564</v>
      </c>
      <c r="G114" s="2">
        <v>6.35</v>
      </c>
      <c r="H114" s="7">
        <v>6.11</v>
      </c>
      <c r="I114" s="61"/>
      <c r="J114" s="106">
        <f t="shared" ref="J114:J175" si="9">AVERAGE(G114,H114)</f>
        <v>6.23</v>
      </c>
      <c r="K114" s="106">
        <f>VLOOKUP(C114,' Điểm GV 2017'!$D$2:$E$466,2,0)</f>
        <v>5.86</v>
      </c>
      <c r="L114" s="20">
        <f t="shared" si="6"/>
        <v>6.23</v>
      </c>
    </row>
    <row r="115" spans="1:12" hidden="1" x14ac:dyDescent="0.25">
      <c r="A115" s="4">
        <v>9</v>
      </c>
      <c r="B115" s="2" t="s">
        <v>24</v>
      </c>
      <c r="C115" s="5" t="s">
        <v>25</v>
      </c>
      <c r="D115" s="8">
        <f t="shared" si="8"/>
        <v>455</v>
      </c>
      <c r="E115" s="2" t="s">
        <v>15</v>
      </c>
      <c r="F115" s="2" t="s">
        <v>1537</v>
      </c>
      <c r="G115" s="2">
        <v>6.27</v>
      </c>
      <c r="H115" s="7">
        <v>6.24</v>
      </c>
      <c r="I115" s="61"/>
      <c r="J115" s="106">
        <f t="shared" si="9"/>
        <v>6.2549999999999999</v>
      </c>
      <c r="K115" s="106">
        <f>VLOOKUP(C115,' Điểm GV 2017'!$D$2:$E$466,2,0)</f>
        <v>6.19</v>
      </c>
      <c r="L115" s="20">
        <f t="shared" si="6"/>
        <v>6.26</v>
      </c>
    </row>
    <row r="116" spans="1:12" hidden="1" x14ac:dyDescent="0.25">
      <c r="A116" s="4">
        <v>10</v>
      </c>
      <c r="B116" s="2" t="s">
        <v>26</v>
      </c>
      <c r="C116" s="5" t="s">
        <v>27</v>
      </c>
      <c r="D116" s="8">
        <f t="shared" si="8"/>
        <v>456</v>
      </c>
      <c r="E116" s="2" t="s">
        <v>15</v>
      </c>
      <c r="F116" s="2" t="s">
        <v>1537</v>
      </c>
      <c r="G116" s="2">
        <v>6.08</v>
      </c>
      <c r="H116" s="7">
        <v>6.36</v>
      </c>
      <c r="I116" s="61"/>
      <c r="J116" s="106">
        <f t="shared" si="9"/>
        <v>6.2200000000000006</v>
      </c>
      <c r="K116" s="106">
        <f>VLOOKUP(C116,' Điểm GV 2017'!$D$2:$E$466,2,0)</f>
        <v>6.11</v>
      </c>
      <c r="L116" s="20">
        <f t="shared" si="6"/>
        <v>6.22</v>
      </c>
    </row>
    <row r="117" spans="1:12" hidden="1" x14ac:dyDescent="0.25">
      <c r="A117" s="4">
        <v>231</v>
      </c>
      <c r="B117" s="2" t="s">
        <v>479</v>
      </c>
      <c r="C117" s="5" t="s">
        <v>480</v>
      </c>
      <c r="D117" s="8">
        <f t="shared" si="8"/>
        <v>463</v>
      </c>
      <c r="E117" s="2" t="s">
        <v>450</v>
      </c>
      <c r="F117" s="2" t="s">
        <v>1562</v>
      </c>
      <c r="H117" s="7">
        <v>6.1</v>
      </c>
      <c r="I117" s="61"/>
      <c r="J117" s="106">
        <f t="shared" si="9"/>
        <v>6.1</v>
      </c>
      <c r="K117" s="106">
        <f>VLOOKUP(C117,' Điểm GV 2017'!$D$2:$E$466,2,0)</f>
        <v>5.61</v>
      </c>
      <c r="L117" s="20">
        <f t="shared" si="6"/>
        <v>6.1</v>
      </c>
    </row>
    <row r="118" spans="1:12" hidden="1" x14ac:dyDescent="0.25">
      <c r="A118" s="4">
        <v>415</v>
      </c>
      <c r="B118" s="2" t="s">
        <v>835</v>
      </c>
      <c r="C118" s="5" t="s">
        <v>836</v>
      </c>
      <c r="D118" s="8">
        <f t="shared" si="8"/>
        <v>480</v>
      </c>
      <c r="E118" s="2" t="s">
        <v>832</v>
      </c>
      <c r="F118" s="2" t="s">
        <v>1582</v>
      </c>
      <c r="H118" s="7" t="s">
        <v>1613</v>
      </c>
      <c r="I118" s="61">
        <v>6.29</v>
      </c>
      <c r="J118" s="106"/>
      <c r="K118" s="106">
        <f>VLOOKUP(C118,' Điểm GV 2017'!$D$2:$E$466,2,0)</f>
        <v>5.4</v>
      </c>
      <c r="L118" s="20">
        <f t="shared" si="6"/>
        <v>5.4</v>
      </c>
    </row>
    <row r="119" spans="1:12" hidden="1" x14ac:dyDescent="0.25">
      <c r="A119" s="4">
        <v>416</v>
      </c>
      <c r="B119" s="2" t="s">
        <v>861</v>
      </c>
      <c r="C119" s="5" t="s">
        <v>862</v>
      </c>
      <c r="D119" s="8">
        <f t="shared" si="8"/>
        <v>482</v>
      </c>
      <c r="E119" s="2" t="s">
        <v>832</v>
      </c>
      <c r="F119" s="2" t="s">
        <v>1584</v>
      </c>
      <c r="G119" s="2">
        <v>6.11</v>
      </c>
      <c r="H119" s="7">
        <v>6.08</v>
      </c>
      <c r="I119" s="61"/>
      <c r="J119" s="106">
        <f t="shared" si="9"/>
        <v>6.0950000000000006</v>
      </c>
      <c r="K119" s="106">
        <f>VLOOKUP(C119,' Điểm GV 2017'!$D$2:$E$466,2,0)</f>
        <v>6</v>
      </c>
      <c r="L119" s="20">
        <f t="shared" si="6"/>
        <v>6.1</v>
      </c>
    </row>
    <row r="120" spans="1:12" hidden="1" x14ac:dyDescent="0.25">
      <c r="A120" s="4">
        <v>417</v>
      </c>
      <c r="B120" s="2" t="s">
        <v>837</v>
      </c>
      <c r="C120" s="5" t="s">
        <v>838</v>
      </c>
      <c r="D120" s="8">
        <f t="shared" si="8"/>
        <v>485</v>
      </c>
      <c r="E120" s="2" t="s">
        <v>832</v>
      </c>
      <c r="F120" s="2" t="s">
        <v>1582</v>
      </c>
      <c r="G120" s="2">
        <v>6.05</v>
      </c>
      <c r="H120" s="7" t="s">
        <v>1613</v>
      </c>
      <c r="I120" s="61"/>
      <c r="J120" s="106">
        <f t="shared" si="9"/>
        <v>6.05</v>
      </c>
      <c r="K120" s="106">
        <f>VLOOKUP(C120,' Điểm GV 2017'!$D$2:$E$466,2,0)</f>
        <v>5.76</v>
      </c>
      <c r="L120" s="20">
        <f t="shared" si="6"/>
        <v>6.05</v>
      </c>
    </row>
    <row r="121" spans="1:12" hidden="1" x14ac:dyDescent="0.25">
      <c r="A121" s="4">
        <v>418</v>
      </c>
      <c r="B121" s="2" t="s">
        <v>839</v>
      </c>
      <c r="C121" s="5" t="s">
        <v>840</v>
      </c>
      <c r="D121" s="8">
        <f t="shared" si="8"/>
        <v>487</v>
      </c>
      <c r="E121" s="2" t="s">
        <v>832</v>
      </c>
      <c r="F121" s="2" t="s">
        <v>1582</v>
      </c>
      <c r="G121" s="2">
        <v>6.2</v>
      </c>
      <c r="H121" s="7" t="s">
        <v>1613</v>
      </c>
      <c r="I121" s="61"/>
      <c r="J121" s="106">
        <f t="shared" si="9"/>
        <v>6.2</v>
      </c>
      <c r="K121" s="106"/>
      <c r="L121" s="20">
        <f t="shared" si="6"/>
        <v>6.2</v>
      </c>
    </row>
    <row r="122" spans="1:12" hidden="1" x14ac:dyDescent="0.25">
      <c r="A122" s="4">
        <v>419</v>
      </c>
      <c r="B122" s="2" t="s">
        <v>851</v>
      </c>
      <c r="C122" s="5" t="s">
        <v>852</v>
      </c>
      <c r="D122" s="8">
        <f t="shared" si="8"/>
        <v>489</v>
      </c>
      <c r="E122" s="2" t="s">
        <v>832</v>
      </c>
      <c r="F122" s="2" t="s">
        <v>1583</v>
      </c>
      <c r="G122" s="2">
        <v>5.69</v>
      </c>
      <c r="H122" s="7">
        <v>6.09</v>
      </c>
      <c r="I122" s="61"/>
      <c r="J122" s="106">
        <f t="shared" si="9"/>
        <v>5.8900000000000006</v>
      </c>
      <c r="K122" s="106">
        <f>VLOOKUP(C122,' Điểm GV 2017'!$D$2:$E$466,2,0)</f>
        <v>5.73</v>
      </c>
      <c r="L122" s="20">
        <f t="shared" si="6"/>
        <v>5.89</v>
      </c>
    </row>
    <row r="123" spans="1:12" hidden="1" x14ac:dyDescent="0.25">
      <c r="A123" s="4">
        <v>420</v>
      </c>
      <c r="B123" s="2" t="s">
        <v>841</v>
      </c>
      <c r="C123" s="5" t="s">
        <v>842</v>
      </c>
      <c r="D123" s="8">
        <f t="shared" si="8"/>
        <v>490</v>
      </c>
      <c r="E123" s="2" t="s">
        <v>832</v>
      </c>
      <c r="F123" s="2" t="s">
        <v>1582</v>
      </c>
      <c r="G123" s="2">
        <v>6.21</v>
      </c>
      <c r="H123" s="7">
        <v>6.18</v>
      </c>
      <c r="I123" s="61"/>
      <c r="J123" s="106">
        <f t="shared" si="9"/>
        <v>6.1950000000000003</v>
      </c>
      <c r="K123" s="106">
        <f>VLOOKUP(C123,' Điểm GV 2017'!$D$2:$E$466,2,0)</f>
        <v>5.81</v>
      </c>
      <c r="L123" s="20">
        <f t="shared" si="6"/>
        <v>6.2</v>
      </c>
    </row>
    <row r="124" spans="1:12" hidden="1" x14ac:dyDescent="0.25">
      <c r="A124" s="4">
        <v>421</v>
      </c>
      <c r="B124" s="2" t="s">
        <v>843</v>
      </c>
      <c r="C124" s="5" t="s">
        <v>844</v>
      </c>
      <c r="D124" s="8">
        <f t="shared" si="8"/>
        <v>491</v>
      </c>
      <c r="E124" s="2" t="s">
        <v>832</v>
      </c>
      <c r="F124" s="2" t="s">
        <v>1582</v>
      </c>
      <c r="G124" s="2">
        <v>6.24</v>
      </c>
      <c r="H124" s="7" t="s">
        <v>1613</v>
      </c>
      <c r="I124" s="61"/>
      <c r="J124" s="106">
        <f t="shared" si="9"/>
        <v>6.24</v>
      </c>
      <c r="K124" s="106">
        <f>VLOOKUP(C124,' Điểm GV 2017'!$D$2:$E$466,2,0)</f>
        <v>5.75</v>
      </c>
      <c r="L124" s="20">
        <f t="shared" si="6"/>
        <v>6.24</v>
      </c>
    </row>
    <row r="125" spans="1:12" hidden="1" x14ac:dyDescent="0.25">
      <c r="A125" s="4">
        <v>379</v>
      </c>
      <c r="B125" s="2" t="s">
        <v>759</v>
      </c>
      <c r="C125" s="5" t="s">
        <v>760</v>
      </c>
      <c r="D125" s="8">
        <f t="shared" si="8"/>
        <v>495</v>
      </c>
      <c r="E125" s="2" t="s">
        <v>761</v>
      </c>
      <c r="F125" s="2" t="s">
        <v>1577</v>
      </c>
      <c r="G125" s="2">
        <v>5.88</v>
      </c>
      <c r="H125" s="7">
        <v>6.51</v>
      </c>
      <c r="I125" s="61"/>
      <c r="J125" s="106">
        <f t="shared" si="9"/>
        <v>6.1950000000000003</v>
      </c>
      <c r="K125" s="106">
        <f>VLOOKUP(C125,' Điểm GV 2017'!$D$2:$E$466,2,0)</f>
        <v>5.99</v>
      </c>
      <c r="L125" s="20">
        <f t="shared" si="6"/>
        <v>6.2</v>
      </c>
    </row>
    <row r="126" spans="1:12" hidden="1" x14ac:dyDescent="0.25">
      <c r="A126" s="4">
        <v>380</v>
      </c>
      <c r="B126" s="2" t="s">
        <v>786</v>
      </c>
      <c r="C126" s="5" t="s">
        <v>787</v>
      </c>
      <c r="D126" s="8">
        <f t="shared" si="8"/>
        <v>496</v>
      </c>
      <c r="E126" s="2" t="s">
        <v>761</v>
      </c>
      <c r="F126" s="2" t="s">
        <v>1579</v>
      </c>
      <c r="G126" s="2">
        <v>5.38</v>
      </c>
      <c r="H126" s="7">
        <v>5.84</v>
      </c>
      <c r="I126" s="61"/>
      <c r="J126" s="106">
        <f t="shared" si="9"/>
        <v>5.6099999999999994</v>
      </c>
      <c r="K126" s="106">
        <f>VLOOKUP(C126,' Điểm GV 2017'!$D$2:$E$466,2,0)</f>
        <v>5.42</v>
      </c>
      <c r="L126" s="20">
        <f t="shared" si="6"/>
        <v>5.61</v>
      </c>
    </row>
    <row r="127" spans="1:12" hidden="1" x14ac:dyDescent="0.25">
      <c r="A127" s="4">
        <v>381</v>
      </c>
      <c r="B127" s="2" t="s">
        <v>796</v>
      </c>
      <c r="C127" s="5" t="s">
        <v>797</v>
      </c>
      <c r="D127" s="8">
        <f t="shared" si="8"/>
        <v>498</v>
      </c>
      <c r="E127" s="2" t="s">
        <v>761</v>
      </c>
      <c r="F127" s="2" t="s">
        <v>1580</v>
      </c>
      <c r="G127" s="2">
        <v>4.95</v>
      </c>
      <c r="H127" s="7" t="s">
        <v>1613</v>
      </c>
      <c r="I127" s="61"/>
      <c r="J127" s="106">
        <f t="shared" si="9"/>
        <v>4.95</v>
      </c>
      <c r="K127" s="106">
        <f>VLOOKUP(C127,' Điểm GV 2017'!$D$2:$E$466,2,0)</f>
        <v>5.7</v>
      </c>
      <c r="L127" s="20">
        <f t="shared" si="6"/>
        <v>4.95</v>
      </c>
    </row>
    <row r="128" spans="1:12" hidden="1" x14ac:dyDescent="0.25">
      <c r="A128" s="4">
        <v>382</v>
      </c>
      <c r="B128" s="2" t="s">
        <v>810</v>
      </c>
      <c r="C128" s="5" t="s">
        <v>811</v>
      </c>
      <c r="D128" s="8">
        <f t="shared" si="8"/>
        <v>499</v>
      </c>
      <c r="E128" s="2" t="s">
        <v>761</v>
      </c>
      <c r="F128" s="2" t="s">
        <v>1581</v>
      </c>
      <c r="G128" s="2">
        <v>5.7</v>
      </c>
      <c r="H128" s="7">
        <v>5.96</v>
      </c>
      <c r="I128" s="61"/>
      <c r="J128" s="106">
        <f t="shared" si="9"/>
        <v>5.83</v>
      </c>
      <c r="K128" s="106">
        <f>VLOOKUP(C128,' Điểm GV 2017'!$D$2:$E$466,2,0)</f>
        <v>5.85</v>
      </c>
      <c r="L128" s="20">
        <f t="shared" si="6"/>
        <v>5.83</v>
      </c>
    </row>
    <row r="129" spans="1:12" hidden="1" x14ac:dyDescent="0.25">
      <c r="A129" s="4">
        <v>383</v>
      </c>
      <c r="B129" s="2" t="s">
        <v>812</v>
      </c>
      <c r="C129" s="5" t="s">
        <v>813</v>
      </c>
      <c r="D129" s="8">
        <f t="shared" si="8"/>
        <v>501</v>
      </c>
      <c r="E129" s="2" t="s">
        <v>761</v>
      </c>
      <c r="F129" s="2" t="s">
        <v>1581</v>
      </c>
      <c r="H129" s="7">
        <v>6.35</v>
      </c>
      <c r="I129" s="61"/>
      <c r="J129" s="106">
        <f t="shared" si="9"/>
        <v>6.35</v>
      </c>
      <c r="K129" s="106">
        <f>VLOOKUP(C129,' Điểm GV 2017'!$D$2:$E$466,2,0)</f>
        <v>5.2</v>
      </c>
      <c r="L129" s="20">
        <f t="shared" si="6"/>
        <v>6.35</v>
      </c>
    </row>
    <row r="130" spans="1:12" hidden="1" x14ac:dyDescent="0.25">
      <c r="A130" s="4">
        <v>384</v>
      </c>
      <c r="B130" s="2" t="s">
        <v>798</v>
      </c>
      <c r="C130" s="5" t="s">
        <v>799</v>
      </c>
      <c r="D130" s="8">
        <f t="shared" ref="D130:D176" si="10">INT(C130)</f>
        <v>504</v>
      </c>
      <c r="E130" s="2" t="s">
        <v>761</v>
      </c>
      <c r="F130" s="2" t="s">
        <v>1580</v>
      </c>
      <c r="G130" s="2">
        <v>4.87</v>
      </c>
      <c r="H130" s="7">
        <v>5.87</v>
      </c>
      <c r="I130" s="61"/>
      <c r="J130" s="106">
        <f t="shared" si="9"/>
        <v>5.37</v>
      </c>
      <c r="K130" s="106">
        <f>VLOOKUP(C130,' Điểm GV 2017'!$D$2:$E$466,2,0)</f>
        <v>4.97</v>
      </c>
      <c r="L130" s="20">
        <f t="shared" si="6"/>
        <v>5.37</v>
      </c>
    </row>
    <row r="131" spans="1:12" hidden="1" x14ac:dyDescent="0.25">
      <c r="A131" s="6">
        <v>385</v>
      </c>
      <c r="B131" s="7" t="s">
        <v>762</v>
      </c>
      <c r="C131" s="8" t="s">
        <v>763</v>
      </c>
      <c r="D131" s="8">
        <f t="shared" si="10"/>
        <v>505</v>
      </c>
      <c r="E131" s="7" t="s">
        <v>761</v>
      </c>
      <c r="F131" s="7" t="s">
        <v>1577</v>
      </c>
      <c r="G131" s="7">
        <v>5.92</v>
      </c>
      <c r="H131" s="7" t="s">
        <v>1613</v>
      </c>
      <c r="I131" s="61"/>
      <c r="J131" s="106">
        <f t="shared" si="9"/>
        <v>5.92</v>
      </c>
      <c r="K131" s="106">
        <f>VLOOKUP(C131,' Điểm GV 2017'!$D$2:$E$466,2,0)</f>
        <v>6.24</v>
      </c>
      <c r="L131" s="20">
        <f t="shared" ref="L131:L194" si="11">ROUND(IF(J131&lt;&gt;0,J131,IF(K131&lt;&gt;0,K131,I131)),2)</f>
        <v>5.92</v>
      </c>
    </row>
    <row r="132" spans="1:12" hidden="1" x14ac:dyDescent="0.25">
      <c r="A132" s="4">
        <v>251</v>
      </c>
      <c r="B132" s="2" t="s">
        <v>505</v>
      </c>
      <c r="C132" s="5" t="s">
        <v>506</v>
      </c>
      <c r="D132" s="8">
        <f t="shared" si="10"/>
        <v>506</v>
      </c>
      <c r="E132" s="2" t="s">
        <v>502</v>
      </c>
      <c r="F132" s="2" t="s">
        <v>1564</v>
      </c>
      <c r="H132" s="7">
        <v>5.85</v>
      </c>
      <c r="I132" s="61"/>
      <c r="J132" s="106">
        <f t="shared" si="9"/>
        <v>5.85</v>
      </c>
      <c r="K132" s="106">
        <f>VLOOKUP(C132,' Điểm GV 2017'!$D$2:$E$466,2,0)</f>
        <v>5.76</v>
      </c>
      <c r="L132" s="20">
        <f t="shared" si="11"/>
        <v>5.85</v>
      </c>
    </row>
    <row r="133" spans="1:12" hidden="1" x14ac:dyDescent="0.25">
      <c r="A133" s="4">
        <v>386</v>
      </c>
      <c r="B133" s="2" t="s">
        <v>788</v>
      </c>
      <c r="C133" s="5" t="s">
        <v>789</v>
      </c>
      <c r="D133" s="8">
        <f t="shared" si="10"/>
        <v>507</v>
      </c>
      <c r="E133" s="2" t="s">
        <v>761</v>
      </c>
      <c r="F133" s="2" t="s">
        <v>1579</v>
      </c>
      <c r="G133" s="2">
        <v>6.1</v>
      </c>
      <c r="H133" s="7">
        <v>6.38</v>
      </c>
      <c r="I133" s="61"/>
      <c r="J133" s="106">
        <f t="shared" si="9"/>
        <v>6.24</v>
      </c>
      <c r="K133" s="106">
        <f>VLOOKUP(C133,' Điểm GV 2017'!$D$2:$E$466,2,0)</f>
        <v>5.82</v>
      </c>
      <c r="L133" s="20">
        <f t="shared" si="11"/>
        <v>6.24</v>
      </c>
    </row>
    <row r="134" spans="1:12" hidden="1" x14ac:dyDescent="0.25">
      <c r="A134" s="4">
        <v>387</v>
      </c>
      <c r="B134" s="2" t="s">
        <v>800</v>
      </c>
      <c r="C134" s="5" t="s">
        <v>801</v>
      </c>
      <c r="D134" s="8">
        <f t="shared" si="10"/>
        <v>508</v>
      </c>
      <c r="E134" s="2" t="s">
        <v>761</v>
      </c>
      <c r="F134" s="2" t="s">
        <v>1580</v>
      </c>
      <c r="G134" s="2">
        <v>4.9800000000000004</v>
      </c>
      <c r="H134" s="7">
        <v>5.71</v>
      </c>
      <c r="I134" s="61"/>
      <c r="J134" s="106">
        <f t="shared" si="9"/>
        <v>5.3450000000000006</v>
      </c>
      <c r="K134" s="106">
        <f>VLOOKUP(C134,' Điểm GV 2017'!$D$2:$E$466,2,0)</f>
        <v>5.26</v>
      </c>
      <c r="L134" s="20">
        <f t="shared" si="11"/>
        <v>5.35</v>
      </c>
    </row>
    <row r="135" spans="1:12" hidden="1" x14ac:dyDescent="0.25">
      <c r="A135" s="4">
        <v>54</v>
      </c>
      <c r="B135" s="2" t="s">
        <v>181</v>
      </c>
      <c r="C135" s="5" t="s">
        <v>182</v>
      </c>
      <c r="D135" s="8">
        <f t="shared" si="10"/>
        <v>514</v>
      </c>
      <c r="E135" s="2" t="s">
        <v>94</v>
      </c>
      <c r="F135" s="2" t="s">
        <v>1545</v>
      </c>
      <c r="G135" s="2">
        <v>6.08</v>
      </c>
      <c r="H135" s="7">
        <v>6.14</v>
      </c>
      <c r="I135" s="61"/>
      <c r="J135" s="106">
        <f t="shared" si="9"/>
        <v>6.1099999999999994</v>
      </c>
      <c r="K135" s="106">
        <f>VLOOKUP(C135,' Điểm GV 2017'!$D$2:$E$466,2,0)</f>
        <v>6.1</v>
      </c>
      <c r="L135" s="20">
        <f t="shared" si="11"/>
        <v>6.11</v>
      </c>
    </row>
    <row r="136" spans="1:12" hidden="1" x14ac:dyDescent="0.25">
      <c r="A136" s="4">
        <v>55</v>
      </c>
      <c r="B136" s="2" t="s">
        <v>183</v>
      </c>
      <c r="C136" s="5" t="s">
        <v>184</v>
      </c>
      <c r="D136" s="8">
        <f t="shared" si="10"/>
        <v>516</v>
      </c>
      <c r="E136" s="2" t="s">
        <v>94</v>
      </c>
      <c r="F136" s="2" t="s">
        <v>1545</v>
      </c>
      <c r="G136" s="2">
        <v>5.96</v>
      </c>
      <c r="H136" s="7">
        <v>6.07</v>
      </c>
      <c r="I136" s="61"/>
      <c r="J136" s="106">
        <f t="shared" si="9"/>
        <v>6.0150000000000006</v>
      </c>
      <c r="K136" s="106">
        <f>VLOOKUP(C136,' Điểm GV 2017'!$D$2:$E$466,2,0)</f>
        <v>5.85</v>
      </c>
      <c r="L136" s="20">
        <f t="shared" si="11"/>
        <v>6.02</v>
      </c>
    </row>
    <row r="137" spans="1:12" hidden="1" x14ac:dyDescent="0.25">
      <c r="A137" s="4">
        <v>56</v>
      </c>
      <c r="B137" s="2" t="s">
        <v>115</v>
      </c>
      <c r="C137" s="5" t="s">
        <v>116</v>
      </c>
      <c r="D137" s="8">
        <f t="shared" si="10"/>
        <v>518</v>
      </c>
      <c r="E137" s="2" t="s">
        <v>94</v>
      </c>
      <c r="F137" s="2" t="s">
        <v>1542</v>
      </c>
      <c r="H137" s="7">
        <v>6.34</v>
      </c>
      <c r="I137" s="61"/>
      <c r="J137" s="106">
        <f t="shared" si="9"/>
        <v>6.34</v>
      </c>
      <c r="K137" s="106">
        <f>VLOOKUP(C137,' Điểm GV 2017'!$D$2:$E$466,2,0)</f>
        <v>5.66</v>
      </c>
      <c r="L137" s="20">
        <f t="shared" si="11"/>
        <v>6.34</v>
      </c>
    </row>
    <row r="138" spans="1:12" hidden="1" x14ac:dyDescent="0.25">
      <c r="A138" s="4">
        <v>57</v>
      </c>
      <c r="B138" s="2" t="s">
        <v>135</v>
      </c>
      <c r="C138" s="5" t="s">
        <v>136</v>
      </c>
      <c r="D138" s="8">
        <f t="shared" si="10"/>
        <v>520</v>
      </c>
      <c r="E138" s="2" t="s">
        <v>94</v>
      </c>
      <c r="F138" s="2" t="s">
        <v>1543</v>
      </c>
      <c r="G138" s="2">
        <v>6.21</v>
      </c>
      <c r="H138" s="7">
        <v>6.05</v>
      </c>
      <c r="I138" s="61"/>
      <c r="J138" s="106">
        <f t="shared" si="9"/>
        <v>6.13</v>
      </c>
      <c r="K138" s="106">
        <f>VLOOKUP(C138,' Điểm GV 2017'!$D$2:$E$466,2,0)</f>
        <v>5.74</v>
      </c>
      <c r="L138" s="20">
        <f t="shared" si="11"/>
        <v>6.13</v>
      </c>
    </row>
    <row r="139" spans="1:12" hidden="1" x14ac:dyDescent="0.25">
      <c r="A139" s="4">
        <v>58</v>
      </c>
      <c r="B139" s="2" t="s">
        <v>203</v>
      </c>
      <c r="C139" s="5" t="s">
        <v>204</v>
      </c>
      <c r="D139" s="8">
        <f t="shared" si="10"/>
        <v>521</v>
      </c>
      <c r="E139" s="2" t="s">
        <v>94</v>
      </c>
      <c r="F139" s="2" t="s">
        <v>1546</v>
      </c>
      <c r="H139" s="7">
        <v>5.93</v>
      </c>
      <c r="I139" s="61"/>
      <c r="J139" s="106">
        <f t="shared" si="9"/>
        <v>5.93</v>
      </c>
      <c r="K139" s="106">
        <f>VLOOKUP(C139,' Điểm GV 2017'!$D$2:$E$466,2,0)</f>
        <v>5.56</v>
      </c>
      <c r="L139" s="20">
        <f t="shared" si="11"/>
        <v>5.93</v>
      </c>
    </row>
    <row r="140" spans="1:12" hidden="1" x14ac:dyDescent="0.25">
      <c r="A140" s="4">
        <v>59</v>
      </c>
      <c r="B140" s="2" t="s">
        <v>155</v>
      </c>
      <c r="C140" s="5" t="s">
        <v>156</v>
      </c>
      <c r="D140" s="8">
        <f t="shared" si="10"/>
        <v>523</v>
      </c>
      <c r="E140" s="2" t="s">
        <v>94</v>
      </c>
      <c r="F140" s="2" t="s">
        <v>1544</v>
      </c>
      <c r="G140" s="2">
        <v>6.14</v>
      </c>
      <c r="H140" s="7">
        <v>6.33</v>
      </c>
      <c r="I140" s="61"/>
      <c r="J140" s="106">
        <f t="shared" si="9"/>
        <v>6.2349999999999994</v>
      </c>
      <c r="K140" s="106">
        <f>VLOOKUP(C140,' Điểm GV 2017'!$D$2:$E$466,2,0)</f>
        <v>6.0150000000000006</v>
      </c>
      <c r="L140" s="20">
        <f t="shared" si="11"/>
        <v>6.24</v>
      </c>
    </row>
    <row r="141" spans="1:12" hidden="1" x14ac:dyDescent="0.25">
      <c r="A141" s="4">
        <v>60</v>
      </c>
      <c r="B141" s="2" t="s">
        <v>157</v>
      </c>
      <c r="C141" s="5" t="s">
        <v>158</v>
      </c>
      <c r="D141" s="8">
        <f t="shared" si="10"/>
        <v>524</v>
      </c>
      <c r="E141" s="2" t="s">
        <v>94</v>
      </c>
      <c r="F141" s="2" t="s">
        <v>1544</v>
      </c>
      <c r="G141" s="2">
        <v>5.65</v>
      </c>
      <c r="H141" s="7">
        <v>6.25</v>
      </c>
      <c r="I141" s="61"/>
      <c r="J141" s="106">
        <f t="shared" si="9"/>
        <v>5.95</v>
      </c>
      <c r="K141" s="106"/>
      <c r="L141" s="20">
        <f t="shared" si="11"/>
        <v>5.95</v>
      </c>
    </row>
    <row r="142" spans="1:12" hidden="1" x14ac:dyDescent="0.25">
      <c r="A142" s="4">
        <v>61</v>
      </c>
      <c r="B142" s="2" t="s">
        <v>137</v>
      </c>
      <c r="C142" s="5" t="s">
        <v>138</v>
      </c>
      <c r="D142" s="8">
        <f t="shared" si="10"/>
        <v>526</v>
      </c>
      <c r="E142" s="2" t="s">
        <v>94</v>
      </c>
      <c r="F142" s="2" t="s">
        <v>1543</v>
      </c>
      <c r="G142" s="2">
        <v>5.95</v>
      </c>
      <c r="H142" s="7">
        <v>5.94</v>
      </c>
      <c r="I142" s="61"/>
      <c r="J142" s="106">
        <f t="shared" si="9"/>
        <v>5.9450000000000003</v>
      </c>
      <c r="K142" s="106">
        <f>VLOOKUP(C142,' Điểm GV 2017'!$D$2:$E$466,2,0)</f>
        <v>5.91</v>
      </c>
      <c r="L142" s="20">
        <f t="shared" si="11"/>
        <v>5.95</v>
      </c>
    </row>
    <row r="143" spans="1:12" hidden="1" x14ac:dyDescent="0.25">
      <c r="A143" s="4">
        <v>62</v>
      </c>
      <c r="B143" s="2" t="s">
        <v>159</v>
      </c>
      <c r="C143" s="5" t="s">
        <v>160</v>
      </c>
      <c r="D143" s="8">
        <f t="shared" si="10"/>
        <v>529</v>
      </c>
      <c r="E143" s="2" t="s">
        <v>94</v>
      </c>
      <c r="F143" s="2" t="s">
        <v>1544</v>
      </c>
      <c r="G143" s="2">
        <v>5.93</v>
      </c>
      <c r="H143" s="7">
        <v>6</v>
      </c>
      <c r="I143" s="61"/>
      <c r="J143" s="106">
        <f t="shared" si="9"/>
        <v>5.9649999999999999</v>
      </c>
      <c r="K143" s="106">
        <f>VLOOKUP(C143,' Điểm GV 2017'!$D$2:$E$466,2,0)</f>
        <v>5.7750000000000004</v>
      </c>
      <c r="L143" s="20">
        <f t="shared" si="11"/>
        <v>5.97</v>
      </c>
    </row>
    <row r="144" spans="1:12" hidden="1" x14ac:dyDescent="0.25">
      <c r="A144" s="4">
        <v>63</v>
      </c>
      <c r="B144" s="2" t="s">
        <v>161</v>
      </c>
      <c r="C144" s="5" t="s">
        <v>162</v>
      </c>
      <c r="D144" s="8">
        <f t="shared" si="10"/>
        <v>530</v>
      </c>
      <c r="E144" s="2" t="s">
        <v>94</v>
      </c>
      <c r="F144" s="2" t="s">
        <v>1544</v>
      </c>
      <c r="G144" s="2">
        <v>5.94</v>
      </c>
      <c r="H144" s="7">
        <v>6.25</v>
      </c>
      <c r="I144" s="61"/>
      <c r="J144" s="106">
        <f t="shared" si="9"/>
        <v>6.0950000000000006</v>
      </c>
      <c r="K144" s="106">
        <f>VLOOKUP(C144,' Điểm GV 2017'!$D$2:$E$466,2,0)</f>
        <v>5.85</v>
      </c>
      <c r="L144" s="20">
        <f t="shared" si="11"/>
        <v>6.1</v>
      </c>
    </row>
    <row r="145" spans="1:12" hidden="1" x14ac:dyDescent="0.25">
      <c r="A145" s="4">
        <v>64</v>
      </c>
      <c r="B145" s="2" t="s">
        <v>163</v>
      </c>
      <c r="C145" s="5" t="s">
        <v>164</v>
      </c>
      <c r="D145" s="8">
        <f t="shared" si="10"/>
        <v>531</v>
      </c>
      <c r="E145" s="2" t="s">
        <v>94</v>
      </c>
      <c r="F145" s="2" t="s">
        <v>1544</v>
      </c>
      <c r="G145" s="2">
        <v>6.48</v>
      </c>
      <c r="H145" s="7">
        <v>6.55</v>
      </c>
      <c r="I145" s="61"/>
      <c r="J145" s="106">
        <f t="shared" si="9"/>
        <v>6.5150000000000006</v>
      </c>
      <c r="K145" s="106">
        <f>VLOOKUP(C145,' Điểm GV 2017'!$D$2:$E$466,2,0)</f>
        <v>6.08</v>
      </c>
      <c r="L145" s="20">
        <f t="shared" si="11"/>
        <v>6.52</v>
      </c>
    </row>
    <row r="146" spans="1:12" hidden="1" x14ac:dyDescent="0.25">
      <c r="A146" s="4">
        <v>65</v>
      </c>
      <c r="B146" s="2" t="s">
        <v>139</v>
      </c>
      <c r="C146" s="5" t="s">
        <v>140</v>
      </c>
      <c r="D146" s="8">
        <f t="shared" si="10"/>
        <v>532</v>
      </c>
      <c r="E146" s="2" t="s">
        <v>94</v>
      </c>
      <c r="F146" s="2" t="s">
        <v>1543</v>
      </c>
      <c r="G146" s="2">
        <v>5.93</v>
      </c>
      <c r="H146" s="7">
        <v>6.01</v>
      </c>
      <c r="I146" s="61"/>
      <c r="J146" s="106">
        <f t="shared" si="9"/>
        <v>5.97</v>
      </c>
      <c r="K146" s="106">
        <f>VLOOKUP(C146,' Điểm GV 2017'!$D$2:$E$466,2,0)</f>
        <v>5.69</v>
      </c>
      <c r="L146" s="20">
        <f t="shared" si="11"/>
        <v>5.97</v>
      </c>
    </row>
    <row r="147" spans="1:12" hidden="1" x14ac:dyDescent="0.25">
      <c r="A147" s="4">
        <v>66</v>
      </c>
      <c r="B147" s="2" t="s">
        <v>141</v>
      </c>
      <c r="C147" s="5" t="s">
        <v>142</v>
      </c>
      <c r="D147" s="8">
        <f t="shared" si="10"/>
        <v>534</v>
      </c>
      <c r="E147" s="2" t="s">
        <v>94</v>
      </c>
      <c r="F147" s="2" t="s">
        <v>1543</v>
      </c>
      <c r="G147" s="2">
        <v>5.5</v>
      </c>
      <c r="H147" s="7">
        <v>6.04</v>
      </c>
      <c r="I147" s="61"/>
      <c r="J147" s="106">
        <f t="shared" si="9"/>
        <v>5.77</v>
      </c>
      <c r="K147" s="106">
        <f>VLOOKUP(C147,' Điểm GV 2017'!$D$2:$E$466,2,0)</f>
        <v>5.78</v>
      </c>
      <c r="L147" s="20">
        <f t="shared" si="11"/>
        <v>5.77</v>
      </c>
    </row>
    <row r="148" spans="1:12" hidden="1" x14ac:dyDescent="0.25">
      <c r="A148" s="4">
        <v>67</v>
      </c>
      <c r="B148" s="2" t="s">
        <v>205</v>
      </c>
      <c r="C148" s="5" t="s">
        <v>206</v>
      </c>
      <c r="D148" s="8">
        <f t="shared" si="10"/>
        <v>535</v>
      </c>
      <c r="E148" s="2" t="s">
        <v>94</v>
      </c>
      <c r="F148" s="2" t="s">
        <v>1546</v>
      </c>
      <c r="H148" s="7">
        <v>6.49</v>
      </c>
      <c r="I148" s="61"/>
      <c r="J148" s="106">
        <f t="shared" si="9"/>
        <v>6.49</v>
      </c>
      <c r="K148" s="106">
        <f>VLOOKUP(C148,' Điểm GV 2017'!$D$2:$E$466,2,0)</f>
        <v>6.05</v>
      </c>
      <c r="L148" s="20">
        <f t="shared" si="11"/>
        <v>6.49</v>
      </c>
    </row>
    <row r="149" spans="1:12" hidden="1" x14ac:dyDescent="0.25">
      <c r="A149" s="4">
        <v>68</v>
      </c>
      <c r="B149" s="2" t="s">
        <v>99</v>
      </c>
      <c r="C149" s="5" t="s">
        <v>100</v>
      </c>
      <c r="D149" s="8">
        <f t="shared" si="10"/>
        <v>537</v>
      </c>
      <c r="E149" s="2" t="s">
        <v>94</v>
      </c>
      <c r="F149" s="2" t="s">
        <v>1541</v>
      </c>
      <c r="G149" s="2">
        <v>6.02</v>
      </c>
      <c r="H149" s="7">
        <v>5.89</v>
      </c>
      <c r="I149" s="61"/>
      <c r="J149" s="106">
        <f t="shared" si="9"/>
        <v>5.9550000000000001</v>
      </c>
      <c r="K149" s="106">
        <f>VLOOKUP(C149,' Điểm GV 2017'!$D$2:$E$466,2,0)</f>
        <v>5.87</v>
      </c>
      <c r="L149" s="20">
        <f t="shared" si="11"/>
        <v>5.96</v>
      </c>
    </row>
    <row r="150" spans="1:12" hidden="1" x14ac:dyDescent="0.25">
      <c r="A150" s="4">
        <v>69</v>
      </c>
      <c r="B150" s="2" t="s">
        <v>207</v>
      </c>
      <c r="C150" s="5" t="s">
        <v>208</v>
      </c>
      <c r="D150" s="8">
        <f t="shared" si="10"/>
        <v>538</v>
      </c>
      <c r="E150" s="2" t="s">
        <v>94</v>
      </c>
      <c r="F150" s="2" t="s">
        <v>1546</v>
      </c>
      <c r="H150" s="7">
        <v>6.62</v>
      </c>
      <c r="I150" s="61"/>
      <c r="J150" s="106">
        <f t="shared" si="9"/>
        <v>6.62</v>
      </c>
      <c r="K150" s="106">
        <f>VLOOKUP(C150,' Điểm GV 2017'!$D$2:$E$466,2,0)</f>
        <v>6.44</v>
      </c>
      <c r="L150" s="20">
        <f t="shared" si="11"/>
        <v>6.62</v>
      </c>
    </row>
    <row r="151" spans="1:12" hidden="1" x14ac:dyDescent="0.25">
      <c r="A151" s="4">
        <v>70</v>
      </c>
      <c r="B151" s="2" t="s">
        <v>209</v>
      </c>
      <c r="C151" s="5" t="s">
        <v>210</v>
      </c>
      <c r="D151" s="8">
        <f t="shared" si="10"/>
        <v>539</v>
      </c>
      <c r="E151" s="2" t="s">
        <v>94</v>
      </c>
      <c r="F151" s="2" t="s">
        <v>1546</v>
      </c>
      <c r="H151" s="7" t="s">
        <v>1613</v>
      </c>
      <c r="I151" s="61">
        <v>6.1</v>
      </c>
      <c r="J151" s="106"/>
      <c r="K151" s="106">
        <f>VLOOKUP(C151,' Điểm GV 2017'!$D$2:$E$466,2,0)</f>
        <v>5.73</v>
      </c>
      <c r="L151" s="20">
        <f t="shared" si="11"/>
        <v>5.73</v>
      </c>
    </row>
    <row r="152" spans="1:12" hidden="1" x14ac:dyDescent="0.25">
      <c r="A152" s="4">
        <v>442</v>
      </c>
      <c r="B152" s="2" t="s">
        <v>898</v>
      </c>
      <c r="C152" s="5" t="s">
        <v>899</v>
      </c>
      <c r="D152" s="8">
        <f t="shared" si="10"/>
        <v>547</v>
      </c>
      <c r="E152" s="2" t="s">
        <v>875</v>
      </c>
      <c r="F152" s="2" t="s">
        <v>1586</v>
      </c>
      <c r="G152" s="2">
        <v>5.55</v>
      </c>
      <c r="H152" s="7">
        <v>6.06</v>
      </c>
      <c r="I152" s="61"/>
      <c r="J152" s="106">
        <f t="shared" si="9"/>
        <v>5.8049999999999997</v>
      </c>
      <c r="K152" s="106">
        <f>VLOOKUP(C152,' Điểm GV 2017'!$D$2:$E$466,2,0)</f>
        <v>5.67</v>
      </c>
      <c r="L152" s="20">
        <f t="shared" si="11"/>
        <v>5.81</v>
      </c>
    </row>
    <row r="153" spans="1:12" hidden="1" x14ac:dyDescent="0.25">
      <c r="A153" s="4">
        <v>443</v>
      </c>
      <c r="B153" s="2" t="s">
        <v>920</v>
      </c>
      <c r="C153" s="5" t="s">
        <v>921</v>
      </c>
      <c r="D153" s="8">
        <f t="shared" si="10"/>
        <v>548</v>
      </c>
      <c r="E153" s="2" t="s">
        <v>875</v>
      </c>
      <c r="F153" s="2" t="s">
        <v>1587</v>
      </c>
      <c r="G153" s="2">
        <v>5.29</v>
      </c>
      <c r="H153" s="7">
        <v>5.32</v>
      </c>
      <c r="I153" s="61"/>
      <c r="J153" s="106">
        <f t="shared" si="9"/>
        <v>5.3049999999999997</v>
      </c>
      <c r="K153" s="106">
        <f>VLOOKUP(C153,' Điểm GV 2017'!$D$2:$E$466,2,0)</f>
        <v>4.99</v>
      </c>
      <c r="L153" s="20">
        <f t="shared" si="11"/>
        <v>5.31</v>
      </c>
    </row>
    <row r="154" spans="1:12" hidden="1" x14ac:dyDescent="0.25">
      <c r="A154" s="4">
        <v>444</v>
      </c>
      <c r="B154" s="2" t="s">
        <v>880</v>
      </c>
      <c r="C154" s="5" t="s">
        <v>881</v>
      </c>
      <c r="D154" s="8">
        <f t="shared" si="10"/>
        <v>549</v>
      </c>
      <c r="E154" s="2" t="s">
        <v>875</v>
      </c>
      <c r="F154" s="2" t="s">
        <v>1585</v>
      </c>
      <c r="H154" s="7" t="s">
        <v>1613</v>
      </c>
      <c r="I154" s="61">
        <v>6.14</v>
      </c>
      <c r="J154" s="106"/>
      <c r="K154" s="106">
        <f>VLOOKUP(C154,' Điểm GV 2017'!$D$2:$E$466,2,0)</f>
        <v>5.49</v>
      </c>
      <c r="L154" s="20">
        <f t="shared" si="11"/>
        <v>5.49</v>
      </c>
    </row>
    <row r="155" spans="1:12" hidden="1" x14ac:dyDescent="0.25">
      <c r="A155" s="4">
        <v>445</v>
      </c>
      <c r="B155" s="2" t="s">
        <v>900</v>
      </c>
      <c r="C155" s="5" t="s">
        <v>901</v>
      </c>
      <c r="D155" s="8">
        <f t="shared" si="10"/>
        <v>550</v>
      </c>
      <c r="E155" s="2" t="s">
        <v>875</v>
      </c>
      <c r="F155" s="2" t="s">
        <v>1586</v>
      </c>
      <c r="G155" s="2">
        <v>5.98</v>
      </c>
      <c r="H155" s="7">
        <v>6.13</v>
      </c>
      <c r="I155" s="61"/>
      <c r="J155" s="106">
        <f t="shared" si="9"/>
        <v>6.0549999999999997</v>
      </c>
      <c r="K155" s="106">
        <f>VLOOKUP(C155,' Điểm GV 2017'!$D$2:$E$466,2,0)</f>
        <v>5.8849999999999998</v>
      </c>
      <c r="L155" s="20">
        <f t="shared" si="11"/>
        <v>6.06</v>
      </c>
    </row>
    <row r="156" spans="1:12" hidden="1" x14ac:dyDescent="0.25">
      <c r="A156" s="4">
        <v>162</v>
      </c>
      <c r="B156" s="2" t="s">
        <v>403</v>
      </c>
      <c r="C156" s="5" t="s">
        <v>404</v>
      </c>
      <c r="D156" s="8">
        <f t="shared" si="10"/>
        <v>561</v>
      </c>
      <c r="E156" s="2" t="s">
        <v>313</v>
      </c>
      <c r="F156" s="12" t="s">
        <v>1556</v>
      </c>
      <c r="G156" s="12">
        <v>5.94</v>
      </c>
      <c r="H156" s="7" t="s">
        <v>1613</v>
      </c>
      <c r="I156" s="61"/>
      <c r="J156" s="106">
        <f t="shared" si="9"/>
        <v>5.94</v>
      </c>
      <c r="K156" s="106">
        <f>VLOOKUP(C156,' Điểm GV 2017'!$D$2:$E$466,2,0)</f>
        <v>6.2233333333333336</v>
      </c>
      <c r="L156" s="20">
        <f t="shared" si="11"/>
        <v>5.94</v>
      </c>
    </row>
    <row r="157" spans="1:12" hidden="1" x14ac:dyDescent="0.25">
      <c r="A157" s="4">
        <v>163</v>
      </c>
      <c r="B157" s="2" t="s">
        <v>348</v>
      </c>
      <c r="C157" s="5" t="s">
        <v>349</v>
      </c>
      <c r="D157" s="8">
        <f t="shared" si="10"/>
        <v>563</v>
      </c>
      <c r="E157" s="2" t="s">
        <v>313</v>
      </c>
      <c r="F157" s="2" t="s">
        <v>1553</v>
      </c>
      <c r="H157" s="7" t="s">
        <v>1613</v>
      </c>
      <c r="I157" s="61">
        <v>6.26</v>
      </c>
      <c r="J157" s="106"/>
      <c r="K157" s="106"/>
      <c r="L157" s="20">
        <f t="shared" si="11"/>
        <v>6.26</v>
      </c>
    </row>
    <row r="158" spans="1:12" hidden="1" x14ac:dyDescent="0.25">
      <c r="A158" s="4">
        <v>164</v>
      </c>
      <c r="B158" s="2" t="s">
        <v>350</v>
      </c>
      <c r="C158" s="5" t="s">
        <v>351</v>
      </c>
      <c r="D158" s="8">
        <f t="shared" si="10"/>
        <v>564</v>
      </c>
      <c r="E158" s="2" t="s">
        <v>313</v>
      </c>
      <c r="F158" s="2" t="s">
        <v>1553</v>
      </c>
      <c r="H158" s="7">
        <v>6.21</v>
      </c>
      <c r="I158" s="61"/>
      <c r="J158" s="106">
        <f t="shared" si="9"/>
        <v>6.21</v>
      </c>
      <c r="K158" s="106">
        <f>VLOOKUP(C158,' Điểm GV 2017'!$D$2:$E$466,2,0)</f>
        <v>5.96</v>
      </c>
      <c r="L158" s="20">
        <f t="shared" si="11"/>
        <v>6.21</v>
      </c>
    </row>
    <row r="159" spans="1:12" hidden="1" x14ac:dyDescent="0.25">
      <c r="A159" s="4">
        <v>165</v>
      </c>
      <c r="B159" s="2" t="s">
        <v>324</v>
      </c>
      <c r="C159" s="5" t="s">
        <v>325</v>
      </c>
      <c r="D159" s="8">
        <f t="shared" si="10"/>
        <v>565</v>
      </c>
      <c r="E159" s="2" t="s">
        <v>313</v>
      </c>
      <c r="F159" s="2" t="s">
        <v>1552</v>
      </c>
      <c r="G159" s="2">
        <v>6.17</v>
      </c>
      <c r="H159" s="7">
        <v>6.15</v>
      </c>
      <c r="I159" s="61"/>
      <c r="J159" s="106">
        <f t="shared" si="9"/>
        <v>6.16</v>
      </c>
      <c r="K159" s="106">
        <f>VLOOKUP(C159,' Điểm GV 2017'!$D$2:$E$466,2,0)</f>
        <v>6.22</v>
      </c>
      <c r="L159" s="20">
        <f t="shared" si="11"/>
        <v>6.16</v>
      </c>
    </row>
    <row r="160" spans="1:12" hidden="1" x14ac:dyDescent="0.25">
      <c r="A160" s="4">
        <v>166</v>
      </c>
      <c r="B160" s="2" t="s">
        <v>352</v>
      </c>
      <c r="C160" s="5" t="s">
        <v>353</v>
      </c>
      <c r="D160" s="8">
        <f t="shared" si="10"/>
        <v>566</v>
      </c>
      <c r="E160" s="2" t="s">
        <v>313</v>
      </c>
      <c r="F160" s="2" t="s">
        <v>1553</v>
      </c>
      <c r="G160" s="2">
        <v>5.7</v>
      </c>
      <c r="H160" s="7">
        <v>6.19</v>
      </c>
      <c r="I160" s="61"/>
      <c r="J160" s="106">
        <f t="shared" si="9"/>
        <v>5.9450000000000003</v>
      </c>
      <c r="K160" s="106">
        <f>VLOOKUP(C160,' Điểm GV 2017'!$D$2:$E$466,2,0)</f>
        <v>5.91</v>
      </c>
      <c r="L160" s="20">
        <f t="shared" si="11"/>
        <v>5.95</v>
      </c>
    </row>
    <row r="161" spans="1:12" hidden="1" x14ac:dyDescent="0.25">
      <c r="A161" s="4">
        <v>670</v>
      </c>
      <c r="B161" s="2" t="s">
        <v>1427</v>
      </c>
      <c r="C161" s="5" t="s">
        <v>1428</v>
      </c>
      <c r="D161" s="8">
        <f t="shared" si="10"/>
        <v>568</v>
      </c>
      <c r="E161" s="2" t="s">
        <v>1350</v>
      </c>
      <c r="H161" s="7" t="s">
        <v>1613</v>
      </c>
      <c r="I161" s="61"/>
      <c r="J161" s="106"/>
      <c r="K161" s="106">
        <f>VLOOKUP(C161,' Điểm GV 2017'!$D$2:$E$466,2,0)</f>
        <v>6.08</v>
      </c>
      <c r="L161" s="20">
        <f t="shared" si="11"/>
        <v>6.08</v>
      </c>
    </row>
    <row r="162" spans="1:12" hidden="1" x14ac:dyDescent="0.25">
      <c r="A162" s="4">
        <v>287</v>
      </c>
      <c r="B162" s="2" t="s">
        <v>577</v>
      </c>
      <c r="C162" s="5" t="s">
        <v>578</v>
      </c>
      <c r="D162" s="8">
        <f t="shared" si="10"/>
        <v>576</v>
      </c>
      <c r="E162" s="2" t="s">
        <v>576</v>
      </c>
      <c r="F162" s="2" t="s">
        <v>1568</v>
      </c>
      <c r="H162" s="7" t="s">
        <v>1613</v>
      </c>
      <c r="I162" s="61">
        <v>6.06</v>
      </c>
      <c r="J162" s="106"/>
      <c r="K162" s="106"/>
      <c r="L162" s="20">
        <f t="shared" si="11"/>
        <v>6.06</v>
      </c>
    </row>
    <row r="163" spans="1:12" hidden="1" x14ac:dyDescent="0.25">
      <c r="A163" s="4">
        <v>288</v>
      </c>
      <c r="B163" s="2" t="s">
        <v>613</v>
      </c>
      <c r="C163" s="5" t="s">
        <v>614</v>
      </c>
      <c r="D163" s="8">
        <f t="shared" si="10"/>
        <v>578</v>
      </c>
      <c r="E163" s="2" t="s">
        <v>576</v>
      </c>
      <c r="F163" s="2" t="s">
        <v>1570</v>
      </c>
      <c r="G163" s="2">
        <v>5.98</v>
      </c>
      <c r="H163" s="7">
        <v>6.29</v>
      </c>
      <c r="I163" s="61"/>
      <c r="J163" s="106">
        <f t="shared" si="9"/>
        <v>6.1349999999999998</v>
      </c>
      <c r="K163" s="106">
        <f>VLOOKUP(C163,' Điểm GV 2017'!$D$2:$E$466,2,0)</f>
        <v>6.1449999999999996</v>
      </c>
      <c r="L163" s="20">
        <f t="shared" si="11"/>
        <v>6.14</v>
      </c>
    </row>
    <row r="164" spans="1:12" hidden="1" x14ac:dyDescent="0.25">
      <c r="A164" s="4">
        <v>289</v>
      </c>
      <c r="B164" s="2" t="s">
        <v>615</v>
      </c>
      <c r="C164" s="5" t="s">
        <v>616</v>
      </c>
      <c r="D164" s="8">
        <f t="shared" si="10"/>
        <v>579</v>
      </c>
      <c r="E164" s="2" t="s">
        <v>576</v>
      </c>
      <c r="F164" s="2" t="s">
        <v>1570</v>
      </c>
      <c r="G164" s="2">
        <v>5.44</v>
      </c>
      <c r="H164" s="7">
        <v>5.86</v>
      </c>
      <c r="I164" s="61"/>
      <c r="J164" s="106">
        <f t="shared" si="9"/>
        <v>5.65</v>
      </c>
      <c r="K164" s="106">
        <f>VLOOKUP(C164,' Điểm GV 2017'!$D$2:$E$466,2,0)</f>
        <v>6.18</v>
      </c>
      <c r="L164" s="20">
        <f t="shared" si="11"/>
        <v>5.65</v>
      </c>
    </row>
    <row r="165" spans="1:12" hidden="1" x14ac:dyDescent="0.25">
      <c r="A165" s="4">
        <v>290</v>
      </c>
      <c r="B165" s="2" t="s">
        <v>617</v>
      </c>
      <c r="C165" s="5" t="s">
        <v>618</v>
      </c>
      <c r="D165" s="8">
        <f t="shared" si="10"/>
        <v>580</v>
      </c>
      <c r="E165" s="2" t="s">
        <v>576</v>
      </c>
      <c r="F165" s="2" t="s">
        <v>1570</v>
      </c>
      <c r="G165" s="2">
        <v>5.93</v>
      </c>
      <c r="H165" s="7">
        <v>6.29</v>
      </c>
      <c r="I165" s="61"/>
      <c r="J165" s="106">
        <f t="shared" si="9"/>
        <v>6.1099999999999994</v>
      </c>
      <c r="K165" s="106">
        <f>VLOOKUP(C165,' Điểm GV 2017'!$D$2:$E$466,2,0)</f>
        <v>6.04</v>
      </c>
      <c r="L165" s="20">
        <f t="shared" si="11"/>
        <v>6.11</v>
      </c>
    </row>
    <row r="166" spans="1:12" hidden="1" x14ac:dyDescent="0.25">
      <c r="A166" s="4">
        <v>291</v>
      </c>
      <c r="B166" s="2" t="s">
        <v>619</v>
      </c>
      <c r="C166" s="5" t="s">
        <v>620</v>
      </c>
      <c r="D166" s="8">
        <f t="shared" si="10"/>
        <v>583</v>
      </c>
      <c r="E166" s="2" t="s">
        <v>576</v>
      </c>
      <c r="F166" s="2" t="s">
        <v>1570</v>
      </c>
      <c r="G166" s="2">
        <v>5.32</v>
      </c>
      <c r="H166" s="7">
        <v>6.21</v>
      </c>
      <c r="I166" s="61"/>
      <c r="J166" s="106">
        <f t="shared" si="9"/>
        <v>5.7650000000000006</v>
      </c>
      <c r="K166" s="106">
        <f>VLOOKUP(C166,' Điểm GV 2017'!$D$2:$E$466,2,0)</f>
        <v>5.3</v>
      </c>
      <c r="L166" s="20">
        <f t="shared" si="11"/>
        <v>5.77</v>
      </c>
    </row>
    <row r="167" spans="1:12" hidden="1" x14ac:dyDescent="0.25">
      <c r="A167" s="4">
        <v>292</v>
      </c>
      <c r="B167" s="2" t="s">
        <v>579</v>
      </c>
      <c r="C167" s="5" t="s">
        <v>580</v>
      </c>
      <c r="D167" s="8">
        <f t="shared" si="10"/>
        <v>584</v>
      </c>
      <c r="E167" s="2" t="s">
        <v>576</v>
      </c>
      <c r="F167" s="2" t="s">
        <v>1568</v>
      </c>
      <c r="G167" s="2">
        <v>5.92</v>
      </c>
      <c r="H167" s="7">
        <v>5.99</v>
      </c>
      <c r="I167" s="61"/>
      <c r="J167" s="106">
        <f t="shared" si="9"/>
        <v>5.9550000000000001</v>
      </c>
      <c r="K167" s="106">
        <f>VLOOKUP(C167,' Điểm GV 2017'!$D$2:$E$466,2,0)</f>
        <v>5.73</v>
      </c>
      <c r="L167" s="20">
        <f t="shared" si="11"/>
        <v>5.96</v>
      </c>
    </row>
    <row r="168" spans="1:12" hidden="1" x14ac:dyDescent="0.25">
      <c r="A168" s="4">
        <v>293</v>
      </c>
      <c r="B168" s="2" t="s">
        <v>595</v>
      </c>
      <c r="C168" s="5" t="s">
        <v>596</v>
      </c>
      <c r="D168" s="8">
        <f t="shared" si="10"/>
        <v>585</v>
      </c>
      <c r="E168" s="2" t="s">
        <v>576</v>
      </c>
      <c r="F168" s="2" t="s">
        <v>1569</v>
      </c>
      <c r="G168" s="2">
        <v>6.22</v>
      </c>
      <c r="H168" s="7">
        <v>6.35</v>
      </c>
      <c r="I168" s="61"/>
      <c r="J168" s="106">
        <f t="shared" si="9"/>
        <v>6.2850000000000001</v>
      </c>
      <c r="K168" s="106">
        <f>VLOOKUP(C168,' Điểm GV 2017'!$D$2:$E$466,2,0)</f>
        <v>5.7960000000000003</v>
      </c>
      <c r="L168" s="20">
        <f t="shared" si="11"/>
        <v>6.29</v>
      </c>
    </row>
    <row r="169" spans="1:12" hidden="1" x14ac:dyDescent="0.25">
      <c r="A169" s="4">
        <v>252</v>
      </c>
      <c r="B169" s="2" t="s">
        <v>541</v>
      </c>
      <c r="C169" s="5" t="s">
        <v>542</v>
      </c>
      <c r="D169" s="8">
        <f t="shared" si="10"/>
        <v>600</v>
      </c>
      <c r="E169" s="2" t="s">
        <v>502</v>
      </c>
      <c r="F169" s="2" t="s">
        <v>1566</v>
      </c>
      <c r="G169" s="2">
        <v>6.18</v>
      </c>
      <c r="H169" s="7">
        <v>6.37</v>
      </c>
      <c r="I169" s="61"/>
      <c r="J169" s="106">
        <f t="shared" si="9"/>
        <v>6.2750000000000004</v>
      </c>
      <c r="K169" s="106">
        <f>VLOOKUP(C169,' Điểm GV 2017'!$D$2:$E$466,2,0)</f>
        <v>5.93</v>
      </c>
      <c r="L169" s="20">
        <f t="shared" si="11"/>
        <v>6.28</v>
      </c>
    </row>
    <row r="170" spans="1:12" hidden="1" x14ac:dyDescent="0.25">
      <c r="A170" s="4">
        <v>232</v>
      </c>
      <c r="B170" s="2" t="s">
        <v>481</v>
      </c>
      <c r="C170" s="5" t="s">
        <v>482</v>
      </c>
      <c r="D170" s="8">
        <f t="shared" si="10"/>
        <v>608</v>
      </c>
      <c r="E170" s="2" t="s">
        <v>450</v>
      </c>
      <c r="F170" s="2" t="s">
        <v>1562</v>
      </c>
      <c r="H170" s="7">
        <v>6.04</v>
      </c>
      <c r="I170" s="61"/>
      <c r="J170" s="106">
        <f t="shared" si="9"/>
        <v>6.04</v>
      </c>
      <c r="K170" s="106">
        <f>VLOOKUP(C170,' Điểm GV 2017'!$D$2:$E$466,2,0)</f>
        <v>5.56</v>
      </c>
      <c r="L170" s="20">
        <f t="shared" si="11"/>
        <v>6.04</v>
      </c>
    </row>
    <row r="171" spans="1:12" hidden="1" x14ac:dyDescent="0.25">
      <c r="A171" s="4">
        <v>202</v>
      </c>
      <c r="B171" s="2" t="s">
        <v>418</v>
      </c>
      <c r="C171" s="5" t="s">
        <v>419</v>
      </c>
      <c r="D171" s="8">
        <f t="shared" si="10"/>
        <v>612</v>
      </c>
      <c r="E171" s="2" t="s">
        <v>411</v>
      </c>
      <c r="F171" s="2" t="s">
        <v>1558</v>
      </c>
      <c r="G171" s="2">
        <v>6.29</v>
      </c>
      <c r="H171" s="7">
        <v>6.32</v>
      </c>
      <c r="I171" s="61"/>
      <c r="J171" s="106">
        <f t="shared" si="9"/>
        <v>6.3049999999999997</v>
      </c>
      <c r="K171" s="106">
        <f>VLOOKUP(C171,' Điểm GV 2017'!$D$2:$E$466,2,0)</f>
        <v>6</v>
      </c>
      <c r="L171" s="20">
        <f t="shared" si="11"/>
        <v>6.31</v>
      </c>
    </row>
    <row r="172" spans="1:12" hidden="1" x14ac:dyDescent="0.25">
      <c r="A172" s="4">
        <v>422</v>
      </c>
      <c r="B172" s="2" t="s">
        <v>863</v>
      </c>
      <c r="C172" s="5" t="s">
        <v>864</v>
      </c>
      <c r="D172" s="8">
        <f t="shared" si="10"/>
        <v>614</v>
      </c>
      <c r="E172" s="2" t="s">
        <v>832</v>
      </c>
      <c r="F172" s="2" t="s">
        <v>1584</v>
      </c>
      <c r="G172" s="2">
        <v>6.16</v>
      </c>
      <c r="H172" s="7">
        <v>6.22</v>
      </c>
      <c r="I172" s="61"/>
      <c r="J172" s="106">
        <f t="shared" si="9"/>
        <v>6.1899999999999995</v>
      </c>
      <c r="K172" s="106">
        <f>VLOOKUP(C172,' Điểm GV 2017'!$D$2:$E$466,2,0)</f>
        <v>6.2</v>
      </c>
      <c r="L172" s="20">
        <f t="shared" si="11"/>
        <v>6.19</v>
      </c>
    </row>
    <row r="173" spans="1:12" hidden="1" x14ac:dyDescent="0.25">
      <c r="A173" s="4">
        <v>423</v>
      </c>
      <c r="B173" s="2" t="s">
        <v>865</v>
      </c>
      <c r="C173" s="5" t="s">
        <v>866</v>
      </c>
      <c r="D173" s="8">
        <f t="shared" si="10"/>
        <v>615</v>
      </c>
      <c r="E173" s="2" t="s">
        <v>832</v>
      </c>
      <c r="F173" s="2" t="s">
        <v>1584</v>
      </c>
      <c r="G173" s="2">
        <v>6.33</v>
      </c>
      <c r="H173" s="7">
        <v>6.44</v>
      </c>
      <c r="I173" s="61"/>
      <c r="J173" s="106">
        <f t="shared" si="9"/>
        <v>6.3849999999999998</v>
      </c>
      <c r="K173" s="106">
        <f>VLOOKUP(C173,' Điểm GV 2017'!$D$2:$E$466,2,0)</f>
        <v>6.33</v>
      </c>
      <c r="L173" s="20">
        <f t="shared" si="11"/>
        <v>6.39</v>
      </c>
    </row>
    <row r="174" spans="1:12" hidden="1" x14ac:dyDescent="0.25">
      <c r="A174" s="4">
        <v>71</v>
      </c>
      <c r="B174" s="2" t="s">
        <v>165</v>
      </c>
      <c r="C174" s="5" t="s">
        <v>166</v>
      </c>
      <c r="D174" s="8">
        <f t="shared" si="10"/>
        <v>616</v>
      </c>
      <c r="E174" s="2" t="s">
        <v>94</v>
      </c>
      <c r="F174" s="2" t="s">
        <v>1544</v>
      </c>
      <c r="G174" s="2">
        <v>5.77</v>
      </c>
      <c r="H174" s="7">
        <v>6.2</v>
      </c>
      <c r="I174" s="61"/>
      <c r="J174" s="106">
        <f t="shared" si="9"/>
        <v>5.9849999999999994</v>
      </c>
      <c r="K174" s="106">
        <f>VLOOKUP(C174,' Điểm GV 2017'!$D$2:$E$466,2,0)</f>
        <v>5.54</v>
      </c>
      <c r="L174" s="20">
        <f t="shared" si="11"/>
        <v>5.99</v>
      </c>
    </row>
    <row r="175" spans="1:12" hidden="1" x14ac:dyDescent="0.25">
      <c r="A175" s="4">
        <v>127</v>
      </c>
      <c r="B175" s="2" t="s">
        <v>301</v>
      </c>
      <c r="C175" s="5" t="s">
        <v>302</v>
      </c>
      <c r="D175" s="8">
        <f t="shared" si="10"/>
        <v>625</v>
      </c>
      <c r="E175" s="2" t="s">
        <v>232</v>
      </c>
      <c r="F175" s="2" t="s">
        <v>1550</v>
      </c>
      <c r="G175" s="2">
        <v>5.8</v>
      </c>
      <c r="H175" s="7">
        <v>5.49</v>
      </c>
      <c r="I175" s="61"/>
      <c r="J175" s="106">
        <f t="shared" si="9"/>
        <v>5.6449999999999996</v>
      </c>
      <c r="K175" s="106">
        <f>VLOOKUP(C175,' Điểm GV 2017'!$D$2:$E$466,2,0)</f>
        <v>5.71</v>
      </c>
      <c r="L175" s="20">
        <f t="shared" si="11"/>
        <v>5.65</v>
      </c>
    </row>
    <row r="176" spans="1:12" hidden="1" x14ac:dyDescent="0.25">
      <c r="A176" s="4">
        <v>128</v>
      </c>
      <c r="B176" s="2" t="s">
        <v>245</v>
      </c>
      <c r="C176" s="5" t="s">
        <v>246</v>
      </c>
      <c r="D176" s="8">
        <f t="shared" si="10"/>
        <v>628</v>
      </c>
      <c r="E176" s="2" t="s">
        <v>232</v>
      </c>
      <c r="F176" s="2" t="s">
        <v>1547</v>
      </c>
      <c r="G176" s="2">
        <v>5.7</v>
      </c>
      <c r="H176" s="7">
        <v>5.89</v>
      </c>
      <c r="I176" s="61"/>
      <c r="J176" s="106">
        <f t="shared" ref="J176:J233" si="12">AVERAGE(G176,H176)</f>
        <v>5.7949999999999999</v>
      </c>
      <c r="K176" s="106">
        <f>VLOOKUP(C176,' Điểm GV 2017'!$D$2:$E$466,2,0)</f>
        <v>5.66</v>
      </c>
      <c r="L176" s="20">
        <f t="shared" si="11"/>
        <v>5.8</v>
      </c>
    </row>
    <row r="177" spans="1:12" hidden="1" x14ac:dyDescent="0.25">
      <c r="A177" s="4">
        <v>129</v>
      </c>
      <c r="B177" s="2" t="s">
        <v>277</v>
      </c>
      <c r="C177" s="5" t="s">
        <v>278</v>
      </c>
      <c r="D177" s="8">
        <f t="shared" ref="D177:D193" si="13">INT(C177)</f>
        <v>640</v>
      </c>
      <c r="E177" s="2" t="s">
        <v>232</v>
      </c>
      <c r="F177" s="2" t="s">
        <v>1549</v>
      </c>
      <c r="G177" s="2">
        <v>6.02</v>
      </c>
      <c r="H177" s="7">
        <v>5.9</v>
      </c>
      <c r="I177" s="61"/>
      <c r="J177" s="106">
        <f t="shared" si="12"/>
        <v>5.96</v>
      </c>
      <c r="K177" s="106">
        <f>VLOOKUP(C177,' Điểm GV 2017'!$D$2:$E$466,2,0)</f>
        <v>5.45</v>
      </c>
      <c r="L177" s="20">
        <f t="shared" si="11"/>
        <v>5.96</v>
      </c>
    </row>
    <row r="178" spans="1:12" hidden="1" x14ac:dyDescent="0.25">
      <c r="A178" s="6">
        <v>130</v>
      </c>
      <c r="B178" s="7" t="s">
        <v>247</v>
      </c>
      <c r="C178" s="8" t="s">
        <v>248</v>
      </c>
      <c r="D178" s="8">
        <f t="shared" si="13"/>
        <v>655</v>
      </c>
      <c r="E178" s="7" t="s">
        <v>232</v>
      </c>
      <c r="F178" s="7" t="s">
        <v>1547</v>
      </c>
      <c r="G178" s="7">
        <v>6.04</v>
      </c>
      <c r="H178" s="7">
        <v>6.07</v>
      </c>
      <c r="I178" s="61"/>
      <c r="J178" s="106">
        <f t="shared" si="12"/>
        <v>6.0549999999999997</v>
      </c>
      <c r="K178" s="106">
        <f>VLOOKUP(C178,' Điểm GV 2017'!$D$2:$E$466,2,0)</f>
        <v>5.84</v>
      </c>
      <c r="L178" s="20">
        <f t="shared" si="11"/>
        <v>6.06</v>
      </c>
    </row>
    <row r="179" spans="1:12" hidden="1" x14ac:dyDescent="0.25">
      <c r="A179" s="4">
        <v>131</v>
      </c>
      <c r="B179" s="2" t="s">
        <v>279</v>
      </c>
      <c r="C179" s="5" t="s">
        <v>280</v>
      </c>
      <c r="D179" s="8">
        <f t="shared" si="13"/>
        <v>657</v>
      </c>
      <c r="E179" s="2" t="s">
        <v>232</v>
      </c>
      <c r="F179" s="2" t="s">
        <v>1549</v>
      </c>
      <c r="G179" s="2">
        <v>6.07</v>
      </c>
      <c r="H179" s="7">
        <v>6.14</v>
      </c>
      <c r="I179" s="61"/>
      <c r="J179" s="106">
        <f t="shared" si="12"/>
        <v>6.1050000000000004</v>
      </c>
      <c r="K179" s="106">
        <f>VLOOKUP(C179,' Điểm GV 2017'!$D$2:$E$466,2,0)</f>
        <v>5.5549999999999997</v>
      </c>
      <c r="L179" s="20">
        <f t="shared" si="11"/>
        <v>6.11</v>
      </c>
    </row>
    <row r="180" spans="1:12" hidden="1" x14ac:dyDescent="0.25">
      <c r="A180" s="4">
        <v>204</v>
      </c>
      <c r="B180" s="2" t="s">
        <v>409</v>
      </c>
      <c r="C180" s="5" t="s">
        <v>410</v>
      </c>
      <c r="D180" s="8">
        <f t="shared" si="13"/>
        <v>658</v>
      </c>
      <c r="E180" s="2" t="s">
        <v>411</v>
      </c>
      <c r="F180" s="2" t="s">
        <v>1557</v>
      </c>
      <c r="G180" s="2">
        <v>6.18</v>
      </c>
      <c r="H180" s="7">
        <v>6.08</v>
      </c>
      <c r="I180" s="61"/>
      <c r="J180" s="106">
        <f t="shared" si="12"/>
        <v>6.13</v>
      </c>
      <c r="K180" s="106">
        <f>VLOOKUP(C180,' Điểm GV 2017'!$D$2:$E$466,2,0)</f>
        <v>6.04</v>
      </c>
      <c r="L180" s="20">
        <f t="shared" si="11"/>
        <v>6.13</v>
      </c>
    </row>
    <row r="181" spans="1:12" hidden="1" x14ac:dyDescent="0.25">
      <c r="A181" s="4">
        <v>253</v>
      </c>
      <c r="B181" s="2" t="s">
        <v>556</v>
      </c>
      <c r="C181" s="5" t="s">
        <v>557</v>
      </c>
      <c r="D181" s="8">
        <f t="shared" si="13"/>
        <v>662</v>
      </c>
      <c r="E181" s="2" t="s">
        <v>502</v>
      </c>
      <c r="F181" s="2" t="s">
        <v>1567</v>
      </c>
      <c r="H181" s="7" t="s">
        <v>1613</v>
      </c>
      <c r="I181" s="61">
        <v>6.04</v>
      </c>
      <c r="J181" s="106"/>
      <c r="K181" s="106">
        <f>VLOOKUP(C181,' Điểm GV 2017'!$D$2:$E$466,2,0)</f>
        <v>6.14</v>
      </c>
      <c r="L181" s="20">
        <f t="shared" si="11"/>
        <v>6.14</v>
      </c>
    </row>
    <row r="182" spans="1:12" hidden="1" x14ac:dyDescent="0.25">
      <c r="A182" s="9">
        <v>254</v>
      </c>
      <c r="B182" s="10" t="s">
        <v>525</v>
      </c>
      <c r="C182" s="11" t="s">
        <v>526</v>
      </c>
      <c r="D182" s="8">
        <f t="shared" si="13"/>
        <v>663</v>
      </c>
      <c r="E182" s="10" t="s">
        <v>502</v>
      </c>
      <c r="F182" s="10" t="s">
        <v>1565</v>
      </c>
      <c r="G182" s="10"/>
      <c r="H182" s="7" t="s">
        <v>1613</v>
      </c>
      <c r="I182" s="61">
        <v>6.13</v>
      </c>
      <c r="J182" s="106"/>
      <c r="K182" s="106">
        <f>VLOOKUP(C182,' Điểm GV 2017'!$D$2:$E$466,2,0)</f>
        <v>6.04</v>
      </c>
      <c r="L182" s="20">
        <f t="shared" si="11"/>
        <v>6.04</v>
      </c>
    </row>
    <row r="183" spans="1:12" hidden="1" x14ac:dyDescent="0.25">
      <c r="A183" s="4">
        <v>255</v>
      </c>
      <c r="B183" s="2" t="s">
        <v>507</v>
      </c>
      <c r="C183" s="5" t="s">
        <v>508</v>
      </c>
      <c r="D183" s="8">
        <f t="shared" si="13"/>
        <v>664</v>
      </c>
      <c r="E183" s="2" t="s">
        <v>502</v>
      </c>
      <c r="F183" s="2" t="s">
        <v>1564</v>
      </c>
      <c r="H183" s="7">
        <v>6.2</v>
      </c>
      <c r="I183" s="61"/>
      <c r="J183" s="106">
        <f t="shared" si="12"/>
        <v>6.2</v>
      </c>
      <c r="K183" s="106">
        <f>VLOOKUP(C183,' Điểm GV 2017'!$D$2:$E$466,2,0)</f>
        <v>5.72</v>
      </c>
      <c r="L183" s="20">
        <f t="shared" si="11"/>
        <v>6.2</v>
      </c>
    </row>
    <row r="184" spans="1:12" hidden="1" x14ac:dyDescent="0.25">
      <c r="A184" s="4">
        <v>388</v>
      </c>
      <c r="B184" s="2" t="s">
        <v>802</v>
      </c>
      <c r="C184" s="5" t="s">
        <v>803</v>
      </c>
      <c r="D184" s="8">
        <f t="shared" si="13"/>
        <v>666</v>
      </c>
      <c r="E184" s="2" t="s">
        <v>761</v>
      </c>
      <c r="F184" s="2" t="s">
        <v>1580</v>
      </c>
      <c r="G184" s="2">
        <v>5.87</v>
      </c>
      <c r="H184" s="7">
        <v>5.98</v>
      </c>
      <c r="I184" s="61"/>
      <c r="J184" s="106">
        <f t="shared" si="12"/>
        <v>5.9250000000000007</v>
      </c>
      <c r="K184" s="106">
        <f>VLOOKUP(C184,' Điểm GV 2017'!$D$2:$E$466,2,0)</f>
        <v>5.75</v>
      </c>
      <c r="L184" s="20">
        <f t="shared" si="11"/>
        <v>5.93</v>
      </c>
    </row>
    <row r="185" spans="1:12" hidden="1" x14ac:dyDescent="0.25">
      <c r="A185" s="4">
        <v>447</v>
      </c>
      <c r="B185" s="2" t="s">
        <v>902</v>
      </c>
      <c r="C185" s="5" t="s">
        <v>903</v>
      </c>
      <c r="D185" s="8">
        <f t="shared" si="13"/>
        <v>669</v>
      </c>
      <c r="E185" s="2" t="s">
        <v>875</v>
      </c>
      <c r="F185" s="2" t="s">
        <v>1586</v>
      </c>
      <c r="G185" s="2">
        <v>6.11</v>
      </c>
      <c r="H185" s="7">
        <v>6.41</v>
      </c>
      <c r="I185" s="61"/>
      <c r="J185" s="106">
        <f t="shared" si="12"/>
        <v>6.26</v>
      </c>
      <c r="K185" s="106">
        <f>VLOOKUP(C185,' Điểm GV 2017'!$D$2:$E$466,2,0)</f>
        <v>5.94</v>
      </c>
      <c r="L185" s="20">
        <f t="shared" si="11"/>
        <v>6.26</v>
      </c>
    </row>
    <row r="186" spans="1:12" hidden="1" x14ac:dyDescent="0.25">
      <c r="A186" s="4">
        <v>72</v>
      </c>
      <c r="B186" s="2" t="s">
        <v>143</v>
      </c>
      <c r="C186" s="5" t="s">
        <v>144</v>
      </c>
      <c r="D186" s="8">
        <f t="shared" si="13"/>
        <v>676</v>
      </c>
      <c r="E186" s="2" t="s">
        <v>94</v>
      </c>
      <c r="F186" s="2" t="s">
        <v>1543</v>
      </c>
      <c r="G186" s="2">
        <v>6.12</v>
      </c>
      <c r="H186" s="7">
        <v>6.34</v>
      </c>
      <c r="I186" s="61"/>
      <c r="J186" s="106">
        <f t="shared" si="12"/>
        <v>6.23</v>
      </c>
      <c r="K186" s="106">
        <f>VLOOKUP(C186,' Điểm GV 2017'!$D$2:$E$466,2,0)</f>
        <v>5.91</v>
      </c>
      <c r="L186" s="20">
        <f t="shared" si="11"/>
        <v>6.23</v>
      </c>
    </row>
    <row r="187" spans="1:12" hidden="1" x14ac:dyDescent="0.25">
      <c r="A187" s="4">
        <v>132</v>
      </c>
      <c r="B187" s="2" t="s">
        <v>249</v>
      </c>
      <c r="C187" s="5" t="s">
        <v>250</v>
      </c>
      <c r="D187" s="8">
        <f t="shared" si="13"/>
        <v>678</v>
      </c>
      <c r="E187" s="2" t="s">
        <v>232</v>
      </c>
      <c r="F187" s="2" t="s">
        <v>1547</v>
      </c>
      <c r="G187" s="2">
        <v>5.96</v>
      </c>
      <c r="H187" s="7">
        <v>6.03</v>
      </c>
      <c r="I187" s="61"/>
      <c r="J187" s="106">
        <f t="shared" si="12"/>
        <v>5.9950000000000001</v>
      </c>
      <c r="K187" s="106">
        <f>VLOOKUP(C187,' Điểm GV 2017'!$D$2:$E$466,2,0)</f>
        <v>5.9350000000000005</v>
      </c>
      <c r="L187" s="20">
        <f t="shared" si="11"/>
        <v>6</v>
      </c>
    </row>
    <row r="188" spans="1:12" hidden="1" x14ac:dyDescent="0.25">
      <c r="A188" s="4">
        <v>350</v>
      </c>
      <c r="B188" s="2" t="s">
        <v>683</v>
      </c>
      <c r="C188" s="5" t="s">
        <v>684</v>
      </c>
      <c r="D188" s="8">
        <f t="shared" si="13"/>
        <v>680</v>
      </c>
      <c r="E188" s="2" t="s">
        <v>662</v>
      </c>
      <c r="F188" s="2" t="s">
        <v>1572</v>
      </c>
      <c r="G188" s="2">
        <v>5.86</v>
      </c>
      <c r="H188" s="7">
        <v>6.11</v>
      </c>
      <c r="I188" s="61"/>
      <c r="J188" s="106">
        <f t="shared" si="12"/>
        <v>5.9850000000000003</v>
      </c>
      <c r="K188" s="106">
        <f>VLOOKUP(C188,' Điểm GV 2017'!$D$2:$E$466,2,0)</f>
        <v>6.07</v>
      </c>
      <c r="L188" s="20">
        <f t="shared" si="11"/>
        <v>5.99</v>
      </c>
    </row>
    <row r="189" spans="1:12" hidden="1" x14ac:dyDescent="0.25">
      <c r="A189" s="4">
        <v>352</v>
      </c>
      <c r="B189" s="2" t="s">
        <v>707</v>
      </c>
      <c r="C189" s="5" t="s">
        <v>708</v>
      </c>
      <c r="D189" s="8">
        <f t="shared" si="13"/>
        <v>682</v>
      </c>
      <c r="E189" s="2" t="s">
        <v>662</v>
      </c>
      <c r="F189" s="2" t="s">
        <v>1573</v>
      </c>
      <c r="G189" s="2">
        <v>5.86</v>
      </c>
      <c r="H189" s="7" t="s">
        <v>1613</v>
      </c>
      <c r="I189" s="61"/>
      <c r="J189" s="106">
        <f t="shared" si="12"/>
        <v>5.86</v>
      </c>
      <c r="K189" s="106"/>
      <c r="L189" s="20">
        <f t="shared" si="11"/>
        <v>5.86</v>
      </c>
    </row>
    <row r="190" spans="1:12" hidden="1" x14ac:dyDescent="0.25">
      <c r="A190" s="9">
        <v>294</v>
      </c>
      <c r="B190" s="10" t="s">
        <v>581</v>
      </c>
      <c r="C190" s="11" t="s">
        <v>582</v>
      </c>
      <c r="D190" s="8">
        <f t="shared" si="13"/>
        <v>685</v>
      </c>
      <c r="E190" s="10" t="s">
        <v>576</v>
      </c>
      <c r="F190" s="10" t="s">
        <v>1568</v>
      </c>
      <c r="G190" s="10"/>
      <c r="H190" s="7">
        <v>6.08</v>
      </c>
      <c r="I190" s="61"/>
      <c r="J190" s="106">
        <f t="shared" si="12"/>
        <v>6.08</v>
      </c>
      <c r="K190" s="106"/>
      <c r="L190" s="20">
        <f t="shared" si="11"/>
        <v>6.08</v>
      </c>
    </row>
    <row r="191" spans="1:12" hidden="1" x14ac:dyDescent="0.25">
      <c r="A191" s="4">
        <v>30</v>
      </c>
      <c r="B191" s="2" t="s">
        <v>82</v>
      </c>
      <c r="C191" s="5" t="s">
        <v>83</v>
      </c>
      <c r="D191" s="8">
        <f t="shared" si="13"/>
        <v>688</v>
      </c>
      <c r="E191" s="2" t="s">
        <v>55</v>
      </c>
      <c r="F191" s="12" t="s">
        <v>1540</v>
      </c>
      <c r="G191" s="12">
        <v>5.96</v>
      </c>
      <c r="H191" s="7">
        <v>5.97</v>
      </c>
      <c r="I191" s="61"/>
      <c r="J191" s="106">
        <f t="shared" si="12"/>
        <v>5.9649999999999999</v>
      </c>
      <c r="K191" s="106">
        <f>VLOOKUP(C191,' Điểm GV 2017'!$D$2:$E$466,2,0)</f>
        <v>5.98</v>
      </c>
      <c r="L191" s="20">
        <f t="shared" si="11"/>
        <v>5.97</v>
      </c>
    </row>
    <row r="192" spans="1:12" hidden="1" x14ac:dyDescent="0.25">
      <c r="A192" s="4">
        <v>31</v>
      </c>
      <c r="B192" s="2" t="s">
        <v>58</v>
      </c>
      <c r="C192" s="5" t="s">
        <v>59</v>
      </c>
      <c r="D192" s="8">
        <f t="shared" si="13"/>
        <v>690</v>
      </c>
      <c r="E192" s="2" t="s">
        <v>55</v>
      </c>
      <c r="F192" s="2" t="s">
        <v>1538</v>
      </c>
      <c r="G192" s="2">
        <v>5.76</v>
      </c>
      <c r="H192" s="7">
        <v>6.17</v>
      </c>
      <c r="I192" s="61"/>
      <c r="J192" s="106">
        <f t="shared" si="12"/>
        <v>5.9649999999999999</v>
      </c>
      <c r="K192" s="106">
        <f>VLOOKUP(C192,' Điểm GV 2017'!$D$2:$E$466,2,0)</f>
        <v>5.585</v>
      </c>
      <c r="L192" s="20">
        <f t="shared" si="11"/>
        <v>5.97</v>
      </c>
    </row>
    <row r="193" spans="1:12" hidden="1" x14ac:dyDescent="0.25">
      <c r="A193" s="4">
        <v>168</v>
      </c>
      <c r="B193" s="2" t="s">
        <v>311</v>
      </c>
      <c r="C193" s="5" t="s">
        <v>312</v>
      </c>
      <c r="D193" s="8">
        <f t="shared" si="13"/>
        <v>693</v>
      </c>
      <c r="E193" s="2" t="s">
        <v>313</v>
      </c>
      <c r="F193" s="2" t="s">
        <v>1551</v>
      </c>
      <c r="G193" s="2">
        <v>5.74</v>
      </c>
      <c r="H193" s="7" t="s">
        <v>1613</v>
      </c>
      <c r="I193" s="61"/>
      <c r="J193" s="106">
        <f t="shared" si="12"/>
        <v>5.74</v>
      </c>
      <c r="K193" s="106">
        <f>VLOOKUP(C193,' Điểm GV 2017'!$D$2:$E$466,2,0)</f>
        <v>5.71</v>
      </c>
      <c r="L193" s="20">
        <f t="shared" si="11"/>
        <v>5.74</v>
      </c>
    </row>
    <row r="194" spans="1:12" hidden="1" x14ac:dyDescent="0.25">
      <c r="A194" s="4">
        <v>389</v>
      </c>
      <c r="B194" s="2" t="s">
        <v>774</v>
      </c>
      <c r="C194" s="5" t="s">
        <v>775</v>
      </c>
      <c r="D194" s="8">
        <f t="shared" ref="D194:D217" si="14">INT(C194)</f>
        <v>694</v>
      </c>
      <c r="E194" s="2" t="s">
        <v>761</v>
      </c>
      <c r="F194" s="2" t="s">
        <v>1578</v>
      </c>
      <c r="G194" s="2">
        <v>4.72</v>
      </c>
      <c r="H194" s="7">
        <v>5.59</v>
      </c>
      <c r="I194" s="61"/>
      <c r="J194" s="106">
        <f t="shared" si="12"/>
        <v>5.1549999999999994</v>
      </c>
      <c r="K194" s="106">
        <f>VLOOKUP(C194,' Điểm GV 2017'!$D$2:$E$466,2,0)</f>
        <v>5.03</v>
      </c>
      <c r="L194" s="20">
        <f t="shared" si="11"/>
        <v>5.16</v>
      </c>
    </row>
    <row r="195" spans="1:12" hidden="1" x14ac:dyDescent="0.25">
      <c r="A195" s="6">
        <v>133</v>
      </c>
      <c r="B195" s="7" t="s">
        <v>281</v>
      </c>
      <c r="C195" s="8" t="s">
        <v>282</v>
      </c>
      <c r="D195" s="8">
        <f t="shared" si="14"/>
        <v>696</v>
      </c>
      <c r="E195" s="7" t="s">
        <v>232</v>
      </c>
      <c r="F195" s="7" t="s">
        <v>1549</v>
      </c>
      <c r="G195" s="7">
        <v>5.88</v>
      </c>
      <c r="H195" s="7">
        <v>5.8</v>
      </c>
      <c r="I195" s="61"/>
      <c r="J195" s="106">
        <f t="shared" si="12"/>
        <v>5.84</v>
      </c>
      <c r="K195" s="106">
        <f>VLOOKUP(C195,' Điểm GV 2017'!$D$2:$E$466,2,0)</f>
        <v>5.38</v>
      </c>
      <c r="L195" s="20">
        <f t="shared" ref="L195:L258" si="15">ROUND(IF(J195&lt;&gt;0,J195,IF(K195&lt;&gt;0,K195,I195)),2)</f>
        <v>5.84</v>
      </c>
    </row>
    <row r="196" spans="1:12" hidden="1" x14ac:dyDescent="0.25">
      <c r="A196" s="4">
        <v>169</v>
      </c>
      <c r="B196" s="2" t="s">
        <v>354</v>
      </c>
      <c r="C196" s="5" t="s">
        <v>355</v>
      </c>
      <c r="D196" s="8">
        <f t="shared" si="14"/>
        <v>699</v>
      </c>
      <c r="E196" s="2" t="s">
        <v>313</v>
      </c>
      <c r="F196" s="2" t="s">
        <v>1553</v>
      </c>
      <c r="H196" s="7">
        <v>6.49</v>
      </c>
      <c r="I196" s="61"/>
      <c r="J196" s="106">
        <f t="shared" si="12"/>
        <v>6.49</v>
      </c>
      <c r="K196" s="106">
        <f>VLOOKUP(C196,' Điểm GV 2017'!$D$2:$E$466,2,0)</f>
        <v>6</v>
      </c>
      <c r="L196" s="20">
        <f t="shared" si="15"/>
        <v>6.49</v>
      </c>
    </row>
    <row r="197" spans="1:12" hidden="1" x14ac:dyDescent="0.25">
      <c r="A197" s="4">
        <v>448</v>
      </c>
      <c r="B197" s="2" t="s">
        <v>882</v>
      </c>
      <c r="C197" s="5" t="s">
        <v>883</v>
      </c>
      <c r="D197" s="8">
        <f t="shared" si="14"/>
        <v>700</v>
      </c>
      <c r="E197" s="2" t="s">
        <v>875</v>
      </c>
      <c r="F197" s="2" t="s">
        <v>1585</v>
      </c>
      <c r="H197" s="7" t="s">
        <v>1613</v>
      </c>
      <c r="I197" s="61">
        <v>6.14</v>
      </c>
      <c r="J197" s="106"/>
      <c r="K197" s="106">
        <f>VLOOKUP(C197,' Điểm GV 2017'!$D$2:$E$466,2,0)</f>
        <v>5.65</v>
      </c>
      <c r="L197" s="20">
        <f t="shared" si="15"/>
        <v>5.65</v>
      </c>
    </row>
    <row r="198" spans="1:12" hidden="1" x14ac:dyDescent="0.25">
      <c r="A198" s="4">
        <v>32</v>
      </c>
      <c r="B198" s="2" t="s">
        <v>84</v>
      </c>
      <c r="C198" s="5" t="s">
        <v>85</v>
      </c>
      <c r="D198" s="8">
        <f t="shared" si="14"/>
        <v>701</v>
      </c>
      <c r="E198" s="2" t="s">
        <v>55</v>
      </c>
      <c r="F198" s="12" t="s">
        <v>1540</v>
      </c>
      <c r="G198" s="12">
        <v>6.08</v>
      </c>
      <c r="H198" s="7">
        <v>6.13</v>
      </c>
      <c r="I198" s="61"/>
      <c r="J198" s="106">
        <f t="shared" si="12"/>
        <v>6.1050000000000004</v>
      </c>
      <c r="K198" s="106">
        <f>VLOOKUP(C198,' Điểm GV 2017'!$D$2:$E$466,2,0)</f>
        <v>5.67</v>
      </c>
      <c r="L198" s="20">
        <f t="shared" si="15"/>
        <v>6.11</v>
      </c>
    </row>
    <row r="199" spans="1:12" hidden="1" x14ac:dyDescent="0.25">
      <c r="A199" s="4">
        <v>449</v>
      </c>
      <c r="B199" s="2" t="s">
        <v>904</v>
      </c>
      <c r="C199" s="5" t="s">
        <v>905</v>
      </c>
      <c r="D199" s="8">
        <f t="shared" si="14"/>
        <v>719</v>
      </c>
      <c r="E199" s="2" t="s">
        <v>875</v>
      </c>
      <c r="F199" s="2" t="s">
        <v>1586</v>
      </c>
      <c r="H199" s="7" t="s">
        <v>1613</v>
      </c>
      <c r="I199" s="61">
        <v>6.06</v>
      </c>
      <c r="J199" s="106"/>
      <c r="K199" s="106"/>
      <c r="L199" s="20">
        <f t="shared" si="15"/>
        <v>6.06</v>
      </c>
    </row>
    <row r="200" spans="1:12" hidden="1" x14ac:dyDescent="0.25">
      <c r="A200" s="4">
        <v>256</v>
      </c>
      <c r="B200" s="2" t="s">
        <v>509</v>
      </c>
      <c r="C200" s="5" t="s">
        <v>510</v>
      </c>
      <c r="D200" s="8">
        <f t="shared" si="14"/>
        <v>720</v>
      </c>
      <c r="E200" s="2" t="s">
        <v>502</v>
      </c>
      <c r="F200" s="2" t="s">
        <v>1564</v>
      </c>
      <c r="H200" s="7">
        <v>5.74</v>
      </c>
      <c r="I200" s="61"/>
      <c r="J200" s="106">
        <f t="shared" si="12"/>
        <v>5.74</v>
      </c>
      <c r="K200" s="106">
        <f>VLOOKUP(C200,' Điểm GV 2017'!$D$2:$E$466,2,0)</f>
        <v>5.15</v>
      </c>
      <c r="L200" s="20">
        <f t="shared" si="15"/>
        <v>5.74</v>
      </c>
    </row>
    <row r="201" spans="1:12" hidden="1" x14ac:dyDescent="0.25">
      <c r="A201" s="4">
        <v>73</v>
      </c>
      <c r="B201" s="2" t="s">
        <v>211</v>
      </c>
      <c r="C201" s="5" t="s">
        <v>212</v>
      </c>
      <c r="D201" s="8">
        <f t="shared" si="14"/>
        <v>940</v>
      </c>
      <c r="E201" s="2" t="s">
        <v>94</v>
      </c>
      <c r="F201" s="2" t="s">
        <v>1546</v>
      </c>
      <c r="H201" s="7">
        <v>6.02</v>
      </c>
      <c r="I201" s="61"/>
      <c r="J201" s="106">
        <f t="shared" si="12"/>
        <v>6.02</v>
      </c>
      <c r="K201" s="106">
        <f>VLOOKUP(C201,' Điểm GV 2017'!$D$2:$E$466,2,0)</f>
        <v>5.81</v>
      </c>
      <c r="L201" s="20">
        <f t="shared" si="15"/>
        <v>6.02</v>
      </c>
    </row>
    <row r="202" spans="1:12" hidden="1" x14ac:dyDescent="0.25">
      <c r="A202" s="4">
        <v>74</v>
      </c>
      <c r="B202" s="2" t="s">
        <v>213</v>
      </c>
      <c r="C202" s="5" t="s">
        <v>214</v>
      </c>
      <c r="D202" s="8">
        <f t="shared" si="14"/>
        <v>943</v>
      </c>
      <c r="E202" s="2" t="s">
        <v>94</v>
      </c>
      <c r="F202" s="2" t="s">
        <v>1546</v>
      </c>
      <c r="G202" s="2">
        <v>5.86</v>
      </c>
      <c r="H202" s="7">
        <v>6.15</v>
      </c>
      <c r="I202" s="61"/>
      <c r="J202" s="106">
        <f t="shared" si="12"/>
        <v>6.0050000000000008</v>
      </c>
      <c r="K202" s="106">
        <f>VLOOKUP(C202,' Điểm GV 2017'!$D$2:$E$466,2,0)</f>
        <v>5.67</v>
      </c>
      <c r="L202" s="20">
        <f t="shared" si="15"/>
        <v>6.01</v>
      </c>
    </row>
    <row r="203" spans="1:12" hidden="1" x14ac:dyDescent="0.25">
      <c r="A203" s="4">
        <v>134</v>
      </c>
      <c r="B203" s="2" t="s">
        <v>251</v>
      </c>
      <c r="C203" s="5" t="s">
        <v>252</v>
      </c>
      <c r="D203" s="8">
        <f t="shared" si="14"/>
        <v>1039</v>
      </c>
      <c r="E203" s="2" t="s">
        <v>232</v>
      </c>
      <c r="F203" s="2" t="s">
        <v>1547</v>
      </c>
      <c r="G203" s="2">
        <v>5.81</v>
      </c>
      <c r="H203" s="7" t="s">
        <v>1613</v>
      </c>
      <c r="I203" s="61"/>
      <c r="J203" s="106">
        <f t="shared" si="12"/>
        <v>5.81</v>
      </c>
      <c r="K203" s="106"/>
      <c r="L203" s="20">
        <f t="shared" si="15"/>
        <v>5.81</v>
      </c>
    </row>
    <row r="204" spans="1:12" hidden="1" x14ac:dyDescent="0.25">
      <c r="A204" s="4">
        <v>170</v>
      </c>
      <c r="B204" s="2" t="s">
        <v>314</v>
      </c>
      <c r="C204" s="5" t="s">
        <v>315</v>
      </c>
      <c r="D204" s="8">
        <f t="shared" si="14"/>
        <v>1064</v>
      </c>
      <c r="E204" s="2" t="s">
        <v>313</v>
      </c>
      <c r="F204" s="2" t="s">
        <v>1551</v>
      </c>
      <c r="G204" s="2">
        <v>6.18</v>
      </c>
      <c r="H204" s="7">
        <v>6.12</v>
      </c>
      <c r="I204" s="61"/>
      <c r="J204" s="106">
        <f t="shared" si="12"/>
        <v>6.15</v>
      </c>
      <c r="K204" s="106"/>
      <c r="L204" s="20">
        <f t="shared" si="15"/>
        <v>6.15</v>
      </c>
    </row>
    <row r="205" spans="1:12" hidden="1" x14ac:dyDescent="0.25">
      <c r="A205" s="4">
        <v>205</v>
      </c>
      <c r="B205" s="2" t="s">
        <v>412</v>
      </c>
      <c r="C205" s="5" t="s">
        <v>413</v>
      </c>
      <c r="D205" s="8">
        <f t="shared" si="14"/>
        <v>1067</v>
      </c>
      <c r="E205" s="2" t="s">
        <v>411</v>
      </c>
      <c r="F205" s="2" t="s">
        <v>1557</v>
      </c>
      <c r="G205" s="2">
        <v>5.87</v>
      </c>
      <c r="H205" s="7">
        <v>5.53</v>
      </c>
      <c r="I205" s="61"/>
      <c r="J205" s="106">
        <f t="shared" si="12"/>
        <v>5.7</v>
      </c>
      <c r="K205" s="106">
        <f>VLOOKUP(C205,' Điểm GV 2017'!$D$2:$E$466,2,0)</f>
        <v>5.5750000000000002</v>
      </c>
      <c r="L205" s="20">
        <f t="shared" si="15"/>
        <v>5.7</v>
      </c>
    </row>
    <row r="206" spans="1:12" hidden="1" x14ac:dyDescent="0.25">
      <c r="A206" s="9">
        <v>206</v>
      </c>
      <c r="B206" s="10" t="s">
        <v>420</v>
      </c>
      <c r="C206" s="11" t="s">
        <v>421</v>
      </c>
      <c r="D206" s="8">
        <f t="shared" si="14"/>
        <v>1069</v>
      </c>
      <c r="E206" s="10" t="s">
        <v>411</v>
      </c>
      <c r="F206" s="10" t="s">
        <v>1558</v>
      </c>
      <c r="G206" s="10"/>
      <c r="H206" s="7" t="s">
        <v>1613</v>
      </c>
      <c r="I206" s="61">
        <v>6.03</v>
      </c>
      <c r="J206" s="106"/>
      <c r="K206" s="106"/>
      <c r="L206" s="20">
        <f t="shared" si="15"/>
        <v>6.03</v>
      </c>
    </row>
    <row r="207" spans="1:12" hidden="1" x14ac:dyDescent="0.25">
      <c r="A207" s="4">
        <v>135</v>
      </c>
      <c r="B207" s="2" t="s">
        <v>253</v>
      </c>
      <c r="C207" s="5" t="s">
        <v>254</v>
      </c>
      <c r="D207" s="8">
        <f t="shared" si="14"/>
        <v>1085</v>
      </c>
      <c r="E207" s="2" t="s">
        <v>232</v>
      </c>
      <c r="F207" s="2" t="s">
        <v>1547</v>
      </c>
      <c r="G207" s="2">
        <v>5.65</v>
      </c>
      <c r="H207" s="7">
        <v>6</v>
      </c>
      <c r="I207" s="61"/>
      <c r="J207" s="106">
        <f t="shared" si="12"/>
        <v>5.8250000000000002</v>
      </c>
      <c r="K207" s="106">
        <f>VLOOKUP(C207,' Điểm GV 2017'!$D$2:$E$466,2,0)</f>
        <v>5.1100000000000003</v>
      </c>
      <c r="L207" s="20">
        <f t="shared" si="15"/>
        <v>5.83</v>
      </c>
    </row>
    <row r="208" spans="1:12" hidden="1" x14ac:dyDescent="0.25">
      <c r="A208" s="4">
        <v>171</v>
      </c>
      <c r="B208" s="2" t="s">
        <v>356</v>
      </c>
      <c r="C208" s="5" t="s">
        <v>357</v>
      </c>
      <c r="D208" s="8">
        <f t="shared" si="14"/>
        <v>1086</v>
      </c>
      <c r="E208" s="2" t="s">
        <v>313</v>
      </c>
      <c r="F208" s="2" t="s">
        <v>1553</v>
      </c>
      <c r="G208" s="2">
        <v>6.08</v>
      </c>
      <c r="H208" s="7" t="s">
        <v>1613</v>
      </c>
      <c r="I208" s="61"/>
      <c r="J208" s="106">
        <f t="shared" si="12"/>
        <v>6.08</v>
      </c>
      <c r="K208" s="106"/>
      <c r="L208" s="20">
        <f t="shared" si="15"/>
        <v>6.08</v>
      </c>
    </row>
    <row r="209" spans="1:12" hidden="1" x14ac:dyDescent="0.25">
      <c r="A209" s="4">
        <v>257</v>
      </c>
      <c r="B209" s="2" t="s">
        <v>558</v>
      </c>
      <c r="C209" s="5" t="s">
        <v>559</v>
      </c>
      <c r="D209" s="8">
        <f t="shared" si="14"/>
        <v>1087</v>
      </c>
      <c r="E209" s="2" t="s">
        <v>502</v>
      </c>
      <c r="F209" s="2" t="s">
        <v>1567</v>
      </c>
      <c r="G209" s="2">
        <v>5.6</v>
      </c>
      <c r="H209" s="7">
        <v>5.74</v>
      </c>
      <c r="I209" s="61"/>
      <c r="J209" s="106">
        <f t="shared" si="12"/>
        <v>5.67</v>
      </c>
      <c r="K209" s="106">
        <f>VLOOKUP(C209,' Điểm GV 2017'!$D$2:$E$466,2,0)</f>
        <v>5.63</v>
      </c>
      <c r="L209" s="20">
        <f t="shared" si="15"/>
        <v>5.67</v>
      </c>
    </row>
    <row r="210" spans="1:12" hidden="1" x14ac:dyDescent="0.25">
      <c r="A210" s="4">
        <v>172</v>
      </c>
      <c r="B210" s="2" t="s">
        <v>370</v>
      </c>
      <c r="C210" s="5" t="s">
        <v>371</v>
      </c>
      <c r="D210" s="8">
        <f t="shared" si="14"/>
        <v>1088</v>
      </c>
      <c r="E210" s="2" t="s">
        <v>313</v>
      </c>
      <c r="F210" s="2" t="s">
        <v>1554</v>
      </c>
      <c r="G210" s="2">
        <v>5.86</v>
      </c>
      <c r="H210" s="7">
        <v>6.24</v>
      </c>
      <c r="I210" s="61"/>
      <c r="J210" s="106">
        <f t="shared" si="12"/>
        <v>6.0500000000000007</v>
      </c>
      <c r="K210" s="106">
        <f>VLOOKUP(C210,' Điểm GV 2017'!$D$2:$E$466,2,0)</f>
        <v>5.63</v>
      </c>
      <c r="L210" s="20">
        <f t="shared" si="15"/>
        <v>6.05</v>
      </c>
    </row>
    <row r="211" spans="1:12" hidden="1" x14ac:dyDescent="0.25">
      <c r="A211" s="9">
        <v>173</v>
      </c>
      <c r="B211" s="10" t="s">
        <v>372</v>
      </c>
      <c r="C211" s="11" t="s">
        <v>373</v>
      </c>
      <c r="D211" s="8">
        <f t="shared" si="14"/>
        <v>1093</v>
      </c>
      <c r="E211" s="10" t="s">
        <v>313</v>
      </c>
      <c r="F211" s="10" t="s">
        <v>1554</v>
      </c>
      <c r="G211" s="10"/>
      <c r="H211" s="7">
        <v>5.99</v>
      </c>
      <c r="I211" s="61"/>
      <c r="J211" s="106">
        <f t="shared" si="12"/>
        <v>5.99</v>
      </c>
      <c r="K211" s="106">
        <f>VLOOKUP(C211,' Điểm GV 2017'!$D$2:$E$466,2,0)</f>
        <v>6.01</v>
      </c>
      <c r="L211" s="20">
        <f t="shared" si="15"/>
        <v>5.99</v>
      </c>
    </row>
    <row r="212" spans="1:12" hidden="1" x14ac:dyDescent="0.25">
      <c r="A212" s="4">
        <v>233</v>
      </c>
      <c r="B212" s="2" t="s">
        <v>453</v>
      </c>
      <c r="C212" s="5" t="s">
        <v>454</v>
      </c>
      <c r="D212" s="8">
        <f t="shared" si="14"/>
        <v>1101</v>
      </c>
      <c r="E212" s="2" t="s">
        <v>450</v>
      </c>
      <c r="F212" s="2" t="s">
        <v>1561</v>
      </c>
      <c r="G212" s="2">
        <v>6.21</v>
      </c>
      <c r="H212" s="7">
        <v>6.23</v>
      </c>
      <c r="I212" s="61"/>
      <c r="J212" s="106">
        <f t="shared" si="12"/>
        <v>6.2200000000000006</v>
      </c>
      <c r="K212" s="106">
        <f>VLOOKUP(C212,' Điểm GV 2017'!$D$2:$E$466,2,0)</f>
        <v>6.02</v>
      </c>
      <c r="L212" s="20">
        <f t="shared" si="15"/>
        <v>6.22</v>
      </c>
    </row>
    <row r="213" spans="1:12" hidden="1" x14ac:dyDescent="0.25">
      <c r="A213" s="4">
        <v>234</v>
      </c>
      <c r="B213" s="2" t="s">
        <v>455</v>
      </c>
      <c r="C213" s="5" t="s">
        <v>456</v>
      </c>
      <c r="D213" s="8">
        <f t="shared" si="14"/>
        <v>1102</v>
      </c>
      <c r="E213" s="2" t="s">
        <v>450</v>
      </c>
      <c r="F213" s="2" t="s">
        <v>1561</v>
      </c>
      <c r="G213" s="2">
        <v>6.14</v>
      </c>
      <c r="H213" s="7">
        <v>5.83</v>
      </c>
      <c r="I213" s="61"/>
      <c r="J213" s="106">
        <f t="shared" si="12"/>
        <v>5.9849999999999994</v>
      </c>
      <c r="K213" s="106">
        <f>VLOOKUP(C213,' Điểm GV 2017'!$D$2:$E$466,2,0)</f>
        <v>5.96</v>
      </c>
      <c r="L213" s="20">
        <f t="shared" si="15"/>
        <v>5.99</v>
      </c>
    </row>
    <row r="214" spans="1:12" hidden="1" x14ac:dyDescent="0.25">
      <c r="A214" s="4">
        <v>235</v>
      </c>
      <c r="B214" s="2" t="s">
        <v>483</v>
      </c>
      <c r="C214" s="5" t="s">
        <v>484</v>
      </c>
      <c r="D214" s="8">
        <f t="shared" si="14"/>
        <v>1103</v>
      </c>
      <c r="E214" s="2" t="s">
        <v>450</v>
      </c>
      <c r="F214" s="2" t="s">
        <v>1562</v>
      </c>
      <c r="H214" s="7">
        <v>6.39</v>
      </c>
      <c r="I214" s="61"/>
      <c r="J214" s="106">
        <f t="shared" si="12"/>
        <v>6.39</v>
      </c>
      <c r="K214" s="106">
        <f>VLOOKUP(C214,' Điểm GV 2017'!$D$2:$E$466,2,0)</f>
        <v>5.96</v>
      </c>
      <c r="L214" s="20">
        <f t="shared" si="15"/>
        <v>6.39</v>
      </c>
    </row>
    <row r="215" spans="1:12" hidden="1" x14ac:dyDescent="0.25">
      <c r="A215" s="9">
        <v>450</v>
      </c>
      <c r="B215" s="10" t="s">
        <v>884</v>
      </c>
      <c r="C215" s="11" t="s">
        <v>885</v>
      </c>
      <c r="D215" s="8">
        <f t="shared" si="14"/>
        <v>1108</v>
      </c>
      <c r="E215" s="10" t="s">
        <v>875</v>
      </c>
      <c r="F215" s="10" t="s">
        <v>1585</v>
      </c>
      <c r="G215" s="10"/>
      <c r="H215" s="7" t="s">
        <v>1613</v>
      </c>
      <c r="I215" s="61"/>
      <c r="J215" s="106"/>
      <c r="K215" s="106"/>
      <c r="L215" s="20">
        <f t="shared" si="15"/>
        <v>0</v>
      </c>
    </row>
    <row r="216" spans="1:12" hidden="1" x14ac:dyDescent="0.25">
      <c r="A216" s="4">
        <v>451</v>
      </c>
      <c r="B216" s="2" t="s">
        <v>886</v>
      </c>
      <c r="C216" s="5" t="s">
        <v>887</v>
      </c>
      <c r="D216" s="8">
        <f t="shared" si="14"/>
        <v>1109</v>
      </c>
      <c r="E216" s="2" t="s">
        <v>875</v>
      </c>
      <c r="F216" s="2" t="s">
        <v>1585</v>
      </c>
      <c r="H216" s="7" t="s">
        <v>1613</v>
      </c>
      <c r="I216" s="61">
        <v>6.14</v>
      </c>
      <c r="J216" s="106"/>
      <c r="K216" s="106">
        <f>VLOOKUP(C216,' Điểm GV 2017'!$D$2:$E$466,2,0)</f>
        <v>5.48</v>
      </c>
      <c r="L216" s="20">
        <f t="shared" si="15"/>
        <v>5.48</v>
      </c>
    </row>
    <row r="217" spans="1:12" hidden="1" x14ac:dyDescent="0.25">
      <c r="A217" s="9">
        <v>34</v>
      </c>
      <c r="B217" s="10" t="s">
        <v>74</v>
      </c>
      <c r="C217" s="11" t="s">
        <v>75</v>
      </c>
      <c r="D217" s="8">
        <f t="shared" si="14"/>
        <v>1110</v>
      </c>
      <c r="E217" s="10" t="s">
        <v>55</v>
      </c>
      <c r="F217" s="10" t="s">
        <v>1540</v>
      </c>
      <c r="G217" s="10"/>
      <c r="H217" s="7" t="s">
        <v>1613</v>
      </c>
      <c r="I217" s="61">
        <v>6.05</v>
      </c>
      <c r="J217" s="106"/>
      <c r="K217" s="106"/>
      <c r="L217" s="20">
        <f t="shared" si="15"/>
        <v>6.05</v>
      </c>
    </row>
    <row r="218" spans="1:12" hidden="1" x14ac:dyDescent="0.25">
      <c r="A218" s="9">
        <v>35</v>
      </c>
      <c r="B218" s="10" t="s">
        <v>60</v>
      </c>
      <c r="C218" s="11" t="s">
        <v>61</v>
      </c>
      <c r="D218" s="8">
        <f t="shared" ref="D218:D252" si="16">INT(C218)</f>
        <v>1112</v>
      </c>
      <c r="E218" s="10" t="s">
        <v>55</v>
      </c>
      <c r="F218" s="10" t="s">
        <v>1538</v>
      </c>
      <c r="G218" s="10"/>
      <c r="H218" s="7" t="s">
        <v>1613</v>
      </c>
      <c r="I218" s="61">
        <v>6.1</v>
      </c>
      <c r="J218" s="106"/>
      <c r="K218" s="106"/>
      <c r="L218" s="20">
        <f t="shared" si="15"/>
        <v>6.1</v>
      </c>
    </row>
    <row r="219" spans="1:12" hidden="1" x14ac:dyDescent="0.25">
      <c r="A219" s="6">
        <v>12</v>
      </c>
      <c r="B219" s="7" t="s">
        <v>18</v>
      </c>
      <c r="C219" s="8" t="s">
        <v>19</v>
      </c>
      <c r="D219" s="8">
        <f t="shared" si="16"/>
        <v>1113</v>
      </c>
      <c r="E219" s="7" t="s">
        <v>15</v>
      </c>
      <c r="F219" s="7" t="s">
        <v>1536</v>
      </c>
      <c r="G219" s="7">
        <v>6.15</v>
      </c>
      <c r="H219" s="7">
        <v>6.41</v>
      </c>
      <c r="I219" s="61"/>
      <c r="J219" s="106">
        <f t="shared" si="12"/>
        <v>6.28</v>
      </c>
      <c r="K219" s="106">
        <f>VLOOKUP(C219,' Điểm GV 2017'!$D$2:$E$466,2,0)</f>
        <v>6.12</v>
      </c>
      <c r="L219" s="20">
        <f t="shared" si="15"/>
        <v>6.28</v>
      </c>
    </row>
    <row r="220" spans="1:12" hidden="1" x14ac:dyDescent="0.25">
      <c r="A220" s="4">
        <v>174</v>
      </c>
      <c r="B220" s="2" t="s">
        <v>326</v>
      </c>
      <c r="C220" s="5" t="s">
        <v>327</v>
      </c>
      <c r="D220" s="8">
        <f t="shared" si="16"/>
        <v>1123</v>
      </c>
      <c r="E220" s="2" t="s">
        <v>313</v>
      </c>
      <c r="F220" s="2" t="s">
        <v>1552</v>
      </c>
      <c r="G220" s="2">
        <v>6.06</v>
      </c>
      <c r="H220" s="7">
        <v>6.22</v>
      </c>
      <c r="I220" s="61"/>
      <c r="J220" s="106">
        <f t="shared" si="12"/>
        <v>6.14</v>
      </c>
      <c r="K220" s="106">
        <f>VLOOKUP(C220,' Điểm GV 2017'!$D$2:$E$466,2,0)</f>
        <v>5.81</v>
      </c>
      <c r="L220" s="20">
        <f t="shared" si="15"/>
        <v>6.14</v>
      </c>
    </row>
    <row r="221" spans="1:12" hidden="1" x14ac:dyDescent="0.25">
      <c r="A221" s="4">
        <v>258</v>
      </c>
      <c r="B221" s="2" t="s">
        <v>560</v>
      </c>
      <c r="C221" s="5" t="s">
        <v>561</v>
      </c>
      <c r="D221" s="8">
        <f t="shared" si="16"/>
        <v>1125</v>
      </c>
      <c r="E221" s="2" t="s">
        <v>502</v>
      </c>
      <c r="F221" s="2" t="s">
        <v>1567</v>
      </c>
      <c r="G221" s="2">
        <v>5.89</v>
      </c>
      <c r="H221" s="7">
        <v>6.23</v>
      </c>
      <c r="I221" s="61"/>
      <c r="J221" s="106">
        <f t="shared" si="12"/>
        <v>6.0600000000000005</v>
      </c>
      <c r="K221" s="106">
        <f>VLOOKUP(C221,' Điểm GV 2017'!$D$2:$E$466,2,0)</f>
        <v>5.96</v>
      </c>
      <c r="L221" s="20">
        <f t="shared" si="15"/>
        <v>6.06</v>
      </c>
    </row>
    <row r="222" spans="1:12" hidden="1" x14ac:dyDescent="0.25">
      <c r="A222" s="9">
        <v>259</v>
      </c>
      <c r="B222" s="10" t="s">
        <v>527</v>
      </c>
      <c r="C222" s="11" t="s">
        <v>528</v>
      </c>
      <c r="D222" s="8">
        <f t="shared" si="16"/>
        <v>1126</v>
      </c>
      <c r="E222" s="10" t="s">
        <v>502</v>
      </c>
      <c r="F222" s="10" t="s">
        <v>1565</v>
      </c>
      <c r="G222" s="10"/>
      <c r="H222" s="7" t="s">
        <v>1613</v>
      </c>
      <c r="I222" s="61">
        <v>6.13</v>
      </c>
      <c r="J222" s="106"/>
      <c r="K222" s="106"/>
      <c r="L222" s="20">
        <f t="shared" si="15"/>
        <v>6.13</v>
      </c>
    </row>
    <row r="223" spans="1:12" x14ac:dyDescent="0.25">
      <c r="A223" s="4">
        <v>723</v>
      </c>
      <c r="B223" s="2" t="s">
        <v>1496</v>
      </c>
      <c r="C223" s="5" t="s">
        <v>1497</v>
      </c>
      <c r="D223" s="8">
        <f t="shared" si="16"/>
        <v>1127</v>
      </c>
      <c r="E223" s="2" t="s">
        <v>229</v>
      </c>
      <c r="G223" s="2">
        <v>5.93</v>
      </c>
      <c r="H223" s="7" t="s">
        <v>1613</v>
      </c>
      <c r="I223" s="61"/>
      <c r="J223" s="106">
        <f t="shared" si="12"/>
        <v>5.93</v>
      </c>
      <c r="K223" s="106">
        <f>VLOOKUP(C223,' Điểm GV 2017'!$D$2:$E$466,2,0)</f>
        <v>5.7</v>
      </c>
      <c r="L223" s="20">
        <f t="shared" si="15"/>
        <v>5.93</v>
      </c>
    </row>
    <row r="224" spans="1:12" hidden="1" x14ac:dyDescent="0.25">
      <c r="A224" s="4">
        <v>390</v>
      </c>
      <c r="B224" s="2" t="s">
        <v>804</v>
      </c>
      <c r="C224" s="5" t="s">
        <v>805</v>
      </c>
      <c r="D224" s="8">
        <f t="shared" si="16"/>
        <v>1130</v>
      </c>
      <c r="E224" s="2" t="s">
        <v>761</v>
      </c>
      <c r="F224" s="2" t="s">
        <v>1580</v>
      </c>
      <c r="G224" s="2">
        <v>6.17</v>
      </c>
      <c r="H224" s="7">
        <v>6.3</v>
      </c>
      <c r="I224" s="61"/>
      <c r="J224" s="106">
        <f t="shared" si="12"/>
        <v>6.2349999999999994</v>
      </c>
      <c r="K224" s="106">
        <f>VLOOKUP(C224,' Điểm GV 2017'!$D$2:$E$466,2,0)</f>
        <v>6.29</v>
      </c>
      <c r="L224" s="20">
        <f t="shared" si="15"/>
        <v>6.24</v>
      </c>
    </row>
    <row r="225" spans="1:12" hidden="1" x14ac:dyDescent="0.25">
      <c r="A225" s="4">
        <v>75</v>
      </c>
      <c r="B225" s="2" t="s">
        <v>185</v>
      </c>
      <c r="C225" s="5" t="s">
        <v>186</v>
      </c>
      <c r="D225" s="8">
        <f t="shared" si="16"/>
        <v>1134</v>
      </c>
      <c r="E225" s="2" t="s">
        <v>94</v>
      </c>
      <c r="F225" s="2" t="s">
        <v>1545</v>
      </c>
      <c r="G225" s="2">
        <v>5.96</v>
      </c>
      <c r="H225" s="7">
        <v>6.01</v>
      </c>
      <c r="I225" s="61"/>
      <c r="J225" s="106">
        <f t="shared" si="12"/>
        <v>5.9849999999999994</v>
      </c>
      <c r="K225" s="106">
        <f>VLOOKUP(C225,' Điểm GV 2017'!$D$2:$E$466,2,0)</f>
        <v>5.94</v>
      </c>
      <c r="L225" s="20">
        <f t="shared" si="15"/>
        <v>5.99</v>
      </c>
    </row>
    <row r="226" spans="1:12" hidden="1" x14ac:dyDescent="0.25">
      <c r="A226" s="4">
        <v>260</v>
      </c>
      <c r="B226" s="2" t="s">
        <v>187</v>
      </c>
      <c r="C226" s="5" t="s">
        <v>543</v>
      </c>
      <c r="D226" s="8">
        <f t="shared" si="16"/>
        <v>1135</v>
      </c>
      <c r="E226" s="2" t="s">
        <v>502</v>
      </c>
      <c r="F226" s="2" t="s">
        <v>1566</v>
      </c>
      <c r="H226" s="7">
        <v>5.97</v>
      </c>
      <c r="I226" s="61"/>
      <c r="J226" s="106">
        <f t="shared" si="12"/>
        <v>5.97</v>
      </c>
      <c r="K226" s="106">
        <f>VLOOKUP(C226,' Điểm GV 2017'!$D$2:$E$466,2,0)</f>
        <v>5.87</v>
      </c>
      <c r="L226" s="20">
        <f t="shared" si="15"/>
        <v>5.97</v>
      </c>
    </row>
    <row r="227" spans="1:12" hidden="1" x14ac:dyDescent="0.25">
      <c r="A227" s="4">
        <v>391</v>
      </c>
      <c r="B227" s="2" t="s">
        <v>764</v>
      </c>
      <c r="C227" s="5" t="s">
        <v>765</v>
      </c>
      <c r="D227" s="8">
        <f t="shared" si="16"/>
        <v>1146</v>
      </c>
      <c r="E227" s="2" t="s">
        <v>761</v>
      </c>
      <c r="F227" s="2" t="s">
        <v>1577</v>
      </c>
      <c r="G227" s="2">
        <v>5.95</v>
      </c>
      <c r="H227" s="7">
        <v>5.97</v>
      </c>
      <c r="I227" s="61"/>
      <c r="J227" s="106">
        <f t="shared" si="12"/>
        <v>5.96</v>
      </c>
      <c r="K227" s="106">
        <f>VLOOKUP(C227,' Điểm GV 2017'!$D$2:$E$466,2,0)</f>
        <v>5.71</v>
      </c>
      <c r="L227" s="20">
        <f t="shared" si="15"/>
        <v>5.96</v>
      </c>
    </row>
    <row r="228" spans="1:12" hidden="1" x14ac:dyDescent="0.25">
      <c r="A228" s="9">
        <v>36</v>
      </c>
      <c r="B228" s="10" t="s">
        <v>62</v>
      </c>
      <c r="C228" s="11" t="s">
        <v>63</v>
      </c>
      <c r="D228" s="8">
        <f t="shared" si="16"/>
        <v>1147</v>
      </c>
      <c r="E228" s="10" t="s">
        <v>55</v>
      </c>
      <c r="F228" s="10" t="s">
        <v>1538</v>
      </c>
      <c r="G228" s="10"/>
      <c r="H228" s="7" t="s">
        <v>1613</v>
      </c>
      <c r="I228" s="61">
        <v>6.1</v>
      </c>
      <c r="J228" s="106"/>
      <c r="K228" s="106"/>
      <c r="L228" s="20">
        <f t="shared" si="15"/>
        <v>6.1</v>
      </c>
    </row>
    <row r="229" spans="1:12" hidden="1" x14ac:dyDescent="0.25">
      <c r="A229" s="9">
        <v>37</v>
      </c>
      <c r="B229" s="10" t="s">
        <v>76</v>
      </c>
      <c r="C229" s="11" t="s">
        <v>77</v>
      </c>
      <c r="D229" s="8">
        <f t="shared" si="16"/>
        <v>1148</v>
      </c>
      <c r="E229" s="10" t="s">
        <v>55</v>
      </c>
      <c r="F229" s="10" t="s">
        <v>1540</v>
      </c>
      <c r="G229" s="10"/>
      <c r="H229" s="7" t="s">
        <v>1613</v>
      </c>
      <c r="I229" s="61">
        <v>6.05</v>
      </c>
      <c r="J229" s="106"/>
      <c r="K229" s="106"/>
      <c r="L229" s="20">
        <f t="shared" si="15"/>
        <v>6.05</v>
      </c>
    </row>
    <row r="230" spans="1:12" hidden="1" x14ac:dyDescent="0.25">
      <c r="A230" s="9">
        <v>176</v>
      </c>
      <c r="B230" s="10" t="s">
        <v>358</v>
      </c>
      <c r="C230" s="11" t="s">
        <v>359</v>
      </c>
      <c r="D230" s="8">
        <f t="shared" si="16"/>
        <v>1151</v>
      </c>
      <c r="E230" s="10" t="s">
        <v>313</v>
      </c>
      <c r="F230" s="10" t="s">
        <v>1553</v>
      </c>
      <c r="G230" s="10"/>
      <c r="H230" s="7" t="s">
        <v>1613</v>
      </c>
      <c r="I230" s="61">
        <v>6.26</v>
      </c>
      <c r="J230" s="106"/>
      <c r="K230" s="106"/>
      <c r="L230" s="20">
        <f t="shared" si="15"/>
        <v>6.26</v>
      </c>
    </row>
    <row r="231" spans="1:12" hidden="1" x14ac:dyDescent="0.25">
      <c r="A231" s="4">
        <v>177</v>
      </c>
      <c r="B231" s="2" t="s">
        <v>328</v>
      </c>
      <c r="C231" s="5" t="s">
        <v>329</v>
      </c>
      <c r="D231" s="8">
        <f t="shared" si="16"/>
        <v>1152</v>
      </c>
      <c r="E231" s="2" t="s">
        <v>313</v>
      </c>
      <c r="F231" s="2" t="s">
        <v>1552</v>
      </c>
      <c r="G231" s="2">
        <v>5.97</v>
      </c>
      <c r="H231" s="7">
        <v>6.57</v>
      </c>
      <c r="I231" s="61"/>
      <c r="J231" s="106">
        <f t="shared" si="12"/>
        <v>6.27</v>
      </c>
      <c r="K231" s="106">
        <f>VLOOKUP(C231,' Điểm GV 2017'!$D$2:$E$466,2,0)</f>
        <v>5.96</v>
      </c>
      <c r="L231" s="20">
        <f t="shared" si="15"/>
        <v>6.27</v>
      </c>
    </row>
    <row r="232" spans="1:12" hidden="1" x14ac:dyDescent="0.25">
      <c r="A232" s="4">
        <v>392</v>
      </c>
      <c r="B232" s="2" t="s">
        <v>776</v>
      </c>
      <c r="C232" s="5" t="s">
        <v>777</v>
      </c>
      <c r="D232" s="8">
        <f t="shared" si="16"/>
        <v>1153</v>
      </c>
      <c r="E232" s="2" t="s">
        <v>761</v>
      </c>
      <c r="F232" s="2" t="s">
        <v>1578</v>
      </c>
      <c r="G232" s="2">
        <v>5.8</v>
      </c>
      <c r="H232" s="7">
        <v>6</v>
      </c>
      <c r="I232" s="61"/>
      <c r="J232" s="106">
        <f t="shared" si="12"/>
        <v>5.9</v>
      </c>
      <c r="K232" s="106">
        <f>VLOOKUP(C232,' Điểm GV 2017'!$D$2:$E$466,2,0)</f>
        <v>5.79</v>
      </c>
      <c r="L232" s="20">
        <f t="shared" si="15"/>
        <v>5.9</v>
      </c>
    </row>
    <row r="233" spans="1:12" hidden="1" x14ac:dyDescent="0.25">
      <c r="A233" s="4">
        <v>393</v>
      </c>
      <c r="B233" s="2" t="s">
        <v>778</v>
      </c>
      <c r="C233" s="5" t="s">
        <v>779</v>
      </c>
      <c r="D233" s="8">
        <f t="shared" si="16"/>
        <v>1154</v>
      </c>
      <c r="E233" s="2" t="s">
        <v>761</v>
      </c>
      <c r="F233" s="2" t="s">
        <v>1578</v>
      </c>
      <c r="G233" s="2">
        <v>6.04</v>
      </c>
      <c r="H233" s="7">
        <v>6.03</v>
      </c>
      <c r="I233" s="61"/>
      <c r="J233" s="106">
        <f t="shared" si="12"/>
        <v>6.0350000000000001</v>
      </c>
      <c r="K233" s="106">
        <f>VLOOKUP(C233,' Điểm GV 2017'!$D$2:$E$466,2,0)</f>
        <v>5.58</v>
      </c>
      <c r="L233" s="20">
        <f t="shared" si="15"/>
        <v>6.04</v>
      </c>
    </row>
    <row r="234" spans="1:12" hidden="1" x14ac:dyDescent="0.25">
      <c r="A234" s="9">
        <v>452</v>
      </c>
      <c r="B234" s="10" t="s">
        <v>906</v>
      </c>
      <c r="C234" s="11" t="s">
        <v>907</v>
      </c>
      <c r="D234" s="8">
        <f t="shared" si="16"/>
        <v>1155</v>
      </c>
      <c r="E234" s="10" t="s">
        <v>875</v>
      </c>
      <c r="F234" s="10" t="s">
        <v>1586</v>
      </c>
      <c r="G234" s="10"/>
      <c r="H234" s="7" t="s">
        <v>1613</v>
      </c>
      <c r="I234" s="61">
        <v>6.06</v>
      </c>
      <c r="J234" s="106"/>
      <c r="K234" s="106"/>
      <c r="L234" s="20">
        <f t="shared" si="15"/>
        <v>6.06</v>
      </c>
    </row>
    <row r="235" spans="1:12" hidden="1" x14ac:dyDescent="0.25">
      <c r="A235" s="4">
        <v>236</v>
      </c>
      <c r="B235" s="2" t="s">
        <v>490</v>
      </c>
      <c r="C235" s="5" t="s">
        <v>491</v>
      </c>
      <c r="D235" s="8">
        <f t="shared" si="16"/>
        <v>1160</v>
      </c>
      <c r="E235" s="2" t="s">
        <v>450</v>
      </c>
      <c r="F235" s="2" t="s">
        <v>1563</v>
      </c>
      <c r="G235" s="2">
        <v>5.84</v>
      </c>
      <c r="H235" s="7" t="s">
        <v>1613</v>
      </c>
      <c r="I235" s="61"/>
      <c r="J235" s="106">
        <f t="shared" ref="J235:J293" si="17">AVERAGE(G235,H235)</f>
        <v>5.84</v>
      </c>
      <c r="K235" s="106">
        <f>VLOOKUP(C235,' Điểm GV 2017'!$D$2:$E$466,2,0)</f>
        <v>5.44</v>
      </c>
      <c r="L235" s="20">
        <f t="shared" si="15"/>
        <v>5.84</v>
      </c>
    </row>
    <row r="236" spans="1:12" hidden="1" x14ac:dyDescent="0.25">
      <c r="A236" s="4">
        <v>237</v>
      </c>
      <c r="B236" s="2" t="s">
        <v>457</v>
      </c>
      <c r="C236" s="5" t="s">
        <v>458</v>
      </c>
      <c r="D236" s="8">
        <f t="shared" si="16"/>
        <v>1161</v>
      </c>
      <c r="E236" s="2" t="s">
        <v>450</v>
      </c>
      <c r="F236" s="2" t="s">
        <v>1561</v>
      </c>
      <c r="G236" s="2">
        <v>6.12</v>
      </c>
      <c r="H236" s="7">
        <v>5.92</v>
      </c>
      <c r="I236" s="61"/>
      <c r="J236" s="106">
        <f t="shared" si="17"/>
        <v>6.02</v>
      </c>
      <c r="K236" s="106">
        <f>VLOOKUP(C236,' Điểm GV 2017'!$D$2:$E$466,2,0)</f>
        <v>5.94</v>
      </c>
      <c r="L236" s="20">
        <f t="shared" si="15"/>
        <v>6.02</v>
      </c>
    </row>
    <row r="237" spans="1:12" hidden="1" x14ac:dyDescent="0.25">
      <c r="A237" s="4">
        <v>295</v>
      </c>
      <c r="B237" s="2" t="s">
        <v>597</v>
      </c>
      <c r="C237" s="5" t="s">
        <v>598</v>
      </c>
      <c r="D237" s="8">
        <f t="shared" si="16"/>
        <v>1162</v>
      </c>
      <c r="E237" s="2" t="s">
        <v>576</v>
      </c>
      <c r="F237" s="2" t="s">
        <v>1569</v>
      </c>
      <c r="G237" s="2">
        <v>5.95</v>
      </c>
      <c r="H237" s="7">
        <v>5.96</v>
      </c>
      <c r="I237" s="61"/>
      <c r="J237" s="106">
        <f t="shared" si="17"/>
        <v>5.9550000000000001</v>
      </c>
      <c r="K237" s="106">
        <f>VLOOKUP(C237,' Điểm GV 2017'!$D$2:$E$466,2,0)</f>
        <v>5.88</v>
      </c>
      <c r="L237" s="20">
        <f t="shared" si="15"/>
        <v>5.96</v>
      </c>
    </row>
    <row r="238" spans="1:12" hidden="1" x14ac:dyDescent="0.25">
      <c r="A238" s="4">
        <v>76</v>
      </c>
      <c r="B238" s="2" t="s">
        <v>167</v>
      </c>
      <c r="C238" s="5" t="s">
        <v>168</v>
      </c>
      <c r="D238" s="8">
        <f t="shared" si="16"/>
        <v>1164</v>
      </c>
      <c r="E238" s="2" t="s">
        <v>94</v>
      </c>
      <c r="F238" s="2" t="s">
        <v>1544</v>
      </c>
      <c r="G238" s="2">
        <v>5.63</v>
      </c>
      <c r="H238" s="7">
        <v>6.07</v>
      </c>
      <c r="I238" s="61"/>
      <c r="J238" s="106">
        <f t="shared" si="17"/>
        <v>5.85</v>
      </c>
      <c r="K238" s="106">
        <f>VLOOKUP(C238,' Điểm GV 2017'!$D$2:$E$466,2,0)</f>
        <v>5.94</v>
      </c>
      <c r="L238" s="20">
        <f t="shared" si="15"/>
        <v>5.85</v>
      </c>
    </row>
    <row r="239" spans="1:12" hidden="1" x14ac:dyDescent="0.25">
      <c r="A239" s="4">
        <v>238</v>
      </c>
      <c r="B239" s="2" t="s">
        <v>492</v>
      </c>
      <c r="C239" s="5" t="s">
        <v>493</v>
      </c>
      <c r="D239" s="8">
        <f t="shared" si="16"/>
        <v>1165</v>
      </c>
      <c r="E239" s="2" t="s">
        <v>450</v>
      </c>
      <c r="F239" s="2" t="s">
        <v>1563</v>
      </c>
      <c r="G239" s="2">
        <v>6.29</v>
      </c>
      <c r="H239" s="7" t="s">
        <v>1613</v>
      </c>
      <c r="I239" s="61"/>
      <c r="J239" s="106">
        <f t="shared" si="17"/>
        <v>6.29</v>
      </c>
      <c r="K239" s="106">
        <f>VLOOKUP(C239,' Điểm GV 2017'!$D$2:$E$466,2,0)</f>
        <v>6.1</v>
      </c>
      <c r="L239" s="20">
        <f t="shared" si="15"/>
        <v>6.29</v>
      </c>
    </row>
    <row r="240" spans="1:12" hidden="1" x14ac:dyDescent="0.25">
      <c r="A240" s="4">
        <v>77</v>
      </c>
      <c r="B240" s="2" t="s">
        <v>145</v>
      </c>
      <c r="C240" s="5" t="s">
        <v>146</v>
      </c>
      <c r="D240" s="8">
        <f t="shared" si="16"/>
        <v>1166</v>
      </c>
      <c r="E240" s="2" t="s">
        <v>94</v>
      </c>
      <c r="F240" s="2" t="s">
        <v>1543</v>
      </c>
      <c r="G240" s="2">
        <v>6.02</v>
      </c>
      <c r="H240" s="7" t="s">
        <v>1613</v>
      </c>
      <c r="I240" s="61"/>
      <c r="J240" s="106">
        <f t="shared" si="17"/>
        <v>6.02</v>
      </c>
      <c r="K240" s="106">
        <f>VLOOKUP(C240,' Điểm GV 2017'!$D$2:$E$466,2,0)</f>
        <v>5.83</v>
      </c>
      <c r="L240" s="20">
        <f t="shared" si="15"/>
        <v>6.02</v>
      </c>
    </row>
    <row r="241" spans="1:12" hidden="1" x14ac:dyDescent="0.25">
      <c r="A241" s="4">
        <v>261</v>
      </c>
      <c r="B241" s="2" t="s">
        <v>511</v>
      </c>
      <c r="C241" s="5" t="s">
        <v>512</v>
      </c>
      <c r="D241" s="8">
        <f t="shared" si="16"/>
        <v>1167</v>
      </c>
      <c r="E241" s="2" t="s">
        <v>502</v>
      </c>
      <c r="F241" s="2" t="s">
        <v>1564</v>
      </c>
      <c r="G241" s="2">
        <v>6.23</v>
      </c>
      <c r="H241" s="7">
        <v>6.27</v>
      </c>
      <c r="I241" s="61"/>
      <c r="J241" s="106">
        <f t="shared" si="17"/>
        <v>6.25</v>
      </c>
      <c r="K241" s="106">
        <f>VLOOKUP(C241,' Điểm GV 2017'!$D$2:$E$466,2,0)</f>
        <v>6.33</v>
      </c>
      <c r="L241" s="20">
        <f t="shared" si="15"/>
        <v>6.25</v>
      </c>
    </row>
    <row r="242" spans="1:12" hidden="1" x14ac:dyDescent="0.25">
      <c r="A242" s="4">
        <v>394</v>
      </c>
      <c r="B242" s="2" t="s">
        <v>814</v>
      </c>
      <c r="C242" s="5" t="s">
        <v>815</v>
      </c>
      <c r="D242" s="8">
        <f t="shared" si="16"/>
        <v>1168</v>
      </c>
      <c r="E242" s="2" t="s">
        <v>761</v>
      </c>
      <c r="F242" s="2" t="s">
        <v>1581</v>
      </c>
      <c r="G242" s="2">
        <v>5.82</v>
      </c>
      <c r="H242" s="7">
        <v>6.06</v>
      </c>
      <c r="I242" s="61"/>
      <c r="J242" s="106">
        <f t="shared" si="17"/>
        <v>5.9399999999999995</v>
      </c>
      <c r="K242" s="106">
        <f>VLOOKUP(C242,' Điểm GV 2017'!$D$2:$E$466,2,0)</f>
        <v>5.43</v>
      </c>
      <c r="L242" s="20">
        <f t="shared" si="15"/>
        <v>5.94</v>
      </c>
    </row>
    <row r="243" spans="1:12" hidden="1" x14ac:dyDescent="0.25">
      <c r="A243" s="4">
        <v>207</v>
      </c>
      <c r="B243" s="2" t="s">
        <v>440</v>
      </c>
      <c r="C243" s="5" t="s">
        <v>441</v>
      </c>
      <c r="D243" s="8">
        <f t="shared" si="16"/>
        <v>1169</v>
      </c>
      <c r="E243" s="2" t="s">
        <v>411</v>
      </c>
      <c r="F243" s="2" t="s">
        <v>1560</v>
      </c>
      <c r="H243" s="7">
        <v>5.95</v>
      </c>
      <c r="I243" s="61"/>
      <c r="J243" s="106">
        <f t="shared" si="17"/>
        <v>5.95</v>
      </c>
      <c r="K243" s="106">
        <f>VLOOKUP(C243,' Điểm GV 2017'!$D$2:$E$466,2,0)</f>
        <v>5.9399999999999995</v>
      </c>
      <c r="L243" s="20">
        <f t="shared" si="15"/>
        <v>5.95</v>
      </c>
    </row>
    <row r="244" spans="1:12" hidden="1" x14ac:dyDescent="0.25">
      <c r="A244" s="4">
        <v>178</v>
      </c>
      <c r="B244" s="2" t="s">
        <v>330</v>
      </c>
      <c r="C244" s="5" t="s">
        <v>331</v>
      </c>
      <c r="D244" s="8">
        <f t="shared" si="16"/>
        <v>1432</v>
      </c>
      <c r="E244" s="2" t="s">
        <v>313</v>
      </c>
      <c r="F244" s="2" t="s">
        <v>1552</v>
      </c>
      <c r="H244" s="7" t="s">
        <v>1613</v>
      </c>
      <c r="I244" s="61">
        <v>6.1</v>
      </c>
      <c r="J244" s="106"/>
      <c r="K244" s="106">
        <f>VLOOKUP(C244,' Điểm GV 2017'!$D$2:$E$466,2,0)</f>
        <v>5.84</v>
      </c>
      <c r="L244" s="20">
        <f t="shared" si="15"/>
        <v>5.84</v>
      </c>
    </row>
    <row r="245" spans="1:12" hidden="1" x14ac:dyDescent="0.25">
      <c r="A245" s="9">
        <v>179</v>
      </c>
      <c r="B245" s="10" t="s">
        <v>316</v>
      </c>
      <c r="C245" s="11" t="s">
        <v>317</v>
      </c>
      <c r="D245" s="8">
        <f t="shared" si="16"/>
        <v>1433</v>
      </c>
      <c r="E245" s="10" t="s">
        <v>313</v>
      </c>
      <c r="F245" s="10" t="s">
        <v>1551</v>
      </c>
      <c r="G245" s="10"/>
      <c r="H245" s="7" t="s">
        <v>1613</v>
      </c>
      <c r="I245" s="61">
        <v>6.14</v>
      </c>
      <c r="J245" s="106"/>
      <c r="K245" s="106"/>
      <c r="L245" s="20">
        <f t="shared" si="15"/>
        <v>6.14</v>
      </c>
    </row>
    <row r="246" spans="1:12" hidden="1" x14ac:dyDescent="0.25">
      <c r="A246" s="4">
        <v>180</v>
      </c>
      <c r="B246" s="2" t="s">
        <v>396</v>
      </c>
      <c r="C246" s="5" t="s">
        <v>397</v>
      </c>
      <c r="D246" s="8">
        <f t="shared" si="16"/>
        <v>1434</v>
      </c>
      <c r="E246" s="2" t="s">
        <v>313</v>
      </c>
      <c r="F246" s="2" t="s">
        <v>1556</v>
      </c>
      <c r="H246" s="7">
        <v>6.28</v>
      </c>
      <c r="I246" s="61"/>
      <c r="J246" s="106">
        <f t="shared" si="17"/>
        <v>6.28</v>
      </c>
      <c r="K246" s="106">
        <f>VLOOKUP(C246,' Điểm GV 2017'!$D$2:$E$466,2,0)</f>
        <v>6.2149999999999999</v>
      </c>
      <c r="L246" s="20">
        <f t="shared" si="15"/>
        <v>6.28</v>
      </c>
    </row>
    <row r="247" spans="1:12" hidden="1" x14ac:dyDescent="0.25">
      <c r="A247" s="4">
        <v>78</v>
      </c>
      <c r="B247" s="2" t="s">
        <v>117</v>
      </c>
      <c r="C247" s="5" t="s">
        <v>118</v>
      </c>
      <c r="D247" s="8">
        <f t="shared" si="16"/>
        <v>1435</v>
      </c>
      <c r="E247" s="2" t="s">
        <v>94</v>
      </c>
      <c r="F247" s="2" t="s">
        <v>1542</v>
      </c>
      <c r="G247" s="2">
        <v>5.86</v>
      </c>
      <c r="H247" s="7">
        <v>6.36</v>
      </c>
      <c r="I247" s="61"/>
      <c r="J247" s="106">
        <f t="shared" si="17"/>
        <v>6.11</v>
      </c>
      <c r="K247" s="106"/>
      <c r="L247" s="20">
        <f t="shared" si="15"/>
        <v>6.11</v>
      </c>
    </row>
    <row r="248" spans="1:12" hidden="1" x14ac:dyDescent="0.25">
      <c r="A248" s="4">
        <v>453</v>
      </c>
      <c r="B248" s="2" t="s">
        <v>922</v>
      </c>
      <c r="C248" s="5" t="s">
        <v>923</v>
      </c>
      <c r="D248" s="8">
        <f t="shared" si="16"/>
        <v>1437</v>
      </c>
      <c r="E248" s="2" t="s">
        <v>875</v>
      </c>
      <c r="F248" s="2" t="s">
        <v>1587</v>
      </c>
      <c r="G248" s="2">
        <v>5.96</v>
      </c>
      <c r="H248" s="7">
        <v>5.78</v>
      </c>
      <c r="I248" s="61"/>
      <c r="J248" s="106">
        <f t="shared" si="17"/>
        <v>5.87</v>
      </c>
      <c r="K248" s="106">
        <f>VLOOKUP(C248,' Điểm GV 2017'!$D$2:$E$466,2,0)</f>
        <v>5.59</v>
      </c>
      <c r="L248" s="20">
        <f t="shared" si="15"/>
        <v>5.87</v>
      </c>
    </row>
    <row r="249" spans="1:12" hidden="1" x14ac:dyDescent="0.25">
      <c r="A249" s="4">
        <v>239</v>
      </c>
      <c r="B249" s="2" t="s">
        <v>459</v>
      </c>
      <c r="C249" s="5" t="s">
        <v>460</v>
      </c>
      <c r="D249" s="8">
        <f t="shared" si="16"/>
        <v>1439</v>
      </c>
      <c r="E249" s="2" t="s">
        <v>450</v>
      </c>
      <c r="F249" s="2" t="s">
        <v>1561</v>
      </c>
      <c r="G249" s="2">
        <v>6.38</v>
      </c>
      <c r="H249" s="7">
        <v>6.11</v>
      </c>
      <c r="I249" s="61"/>
      <c r="J249" s="106">
        <f t="shared" si="17"/>
        <v>6.2450000000000001</v>
      </c>
      <c r="K249" s="106">
        <f>VLOOKUP(C249,' Điểm GV 2017'!$D$2:$E$466,2,0)</f>
        <v>5.99</v>
      </c>
      <c r="L249" s="20">
        <f t="shared" si="15"/>
        <v>6.25</v>
      </c>
    </row>
    <row r="250" spans="1:12" hidden="1" x14ac:dyDescent="0.25">
      <c r="A250" s="9">
        <v>395</v>
      </c>
      <c r="B250" s="10" t="s">
        <v>766</v>
      </c>
      <c r="C250" s="11" t="s">
        <v>767</v>
      </c>
      <c r="D250" s="8">
        <f t="shared" si="16"/>
        <v>1440</v>
      </c>
      <c r="E250" s="10" t="s">
        <v>761</v>
      </c>
      <c r="F250" s="10" t="s">
        <v>1577</v>
      </c>
      <c r="G250" s="10"/>
      <c r="H250" s="7" t="s">
        <v>1613</v>
      </c>
      <c r="I250" s="61">
        <v>6.02</v>
      </c>
      <c r="J250" s="106"/>
      <c r="K250" s="106"/>
      <c r="L250" s="20">
        <f t="shared" si="15"/>
        <v>6.02</v>
      </c>
    </row>
    <row r="251" spans="1:12" hidden="1" x14ac:dyDescent="0.25">
      <c r="A251" s="4">
        <v>79</v>
      </c>
      <c r="B251" s="2" t="s">
        <v>169</v>
      </c>
      <c r="C251" s="5" t="s">
        <v>170</v>
      </c>
      <c r="D251" s="8">
        <f t="shared" si="16"/>
        <v>1446</v>
      </c>
      <c r="E251" s="2" t="s">
        <v>94</v>
      </c>
      <c r="F251" s="2" t="s">
        <v>1544</v>
      </c>
      <c r="G251" s="2">
        <v>6.17</v>
      </c>
      <c r="H251" s="7">
        <v>6.19</v>
      </c>
      <c r="I251" s="61"/>
      <c r="J251" s="106">
        <f t="shared" si="17"/>
        <v>6.18</v>
      </c>
      <c r="K251" s="106"/>
      <c r="L251" s="20">
        <f t="shared" si="15"/>
        <v>6.18</v>
      </c>
    </row>
    <row r="252" spans="1:12" hidden="1" x14ac:dyDescent="0.25">
      <c r="A252" s="4">
        <v>208</v>
      </c>
      <c r="B252" s="2" t="s">
        <v>414</v>
      </c>
      <c r="C252" s="5" t="s">
        <v>415</v>
      </c>
      <c r="D252" s="8">
        <f t="shared" si="16"/>
        <v>1449</v>
      </c>
      <c r="E252" s="2" t="s">
        <v>411</v>
      </c>
      <c r="F252" s="2" t="s">
        <v>1557</v>
      </c>
      <c r="G252" s="2">
        <v>6.11</v>
      </c>
      <c r="H252" s="7">
        <v>5.89</v>
      </c>
      <c r="I252" s="61"/>
      <c r="J252" s="106">
        <f t="shared" si="17"/>
        <v>6</v>
      </c>
      <c r="K252" s="106"/>
      <c r="L252" s="20">
        <f t="shared" si="15"/>
        <v>6</v>
      </c>
    </row>
    <row r="253" spans="1:12" hidden="1" x14ac:dyDescent="0.25">
      <c r="A253" s="4">
        <v>209</v>
      </c>
      <c r="B253" s="2" t="s">
        <v>442</v>
      </c>
      <c r="C253" s="5" t="s">
        <v>443</v>
      </c>
      <c r="D253" s="8">
        <f t="shared" ref="D253:D281" si="18">INT(C253)</f>
        <v>1450</v>
      </c>
      <c r="E253" s="2" t="s">
        <v>411</v>
      </c>
      <c r="F253" s="2" t="s">
        <v>1560</v>
      </c>
      <c r="G253" s="2">
        <v>6</v>
      </c>
      <c r="H253" s="7">
        <v>6.29</v>
      </c>
      <c r="I253" s="61"/>
      <c r="J253" s="106">
        <f t="shared" si="17"/>
        <v>6.1449999999999996</v>
      </c>
      <c r="K253" s="106">
        <f>VLOOKUP(C253,' Điểm GV 2017'!$D$2:$E$466,2,0)</f>
        <v>5.9550000000000001</v>
      </c>
      <c r="L253" s="20">
        <f t="shared" si="15"/>
        <v>6.15</v>
      </c>
    </row>
    <row r="254" spans="1:12" hidden="1" x14ac:dyDescent="0.25">
      <c r="A254" s="6">
        <v>80</v>
      </c>
      <c r="B254" s="7" t="s">
        <v>187</v>
      </c>
      <c r="C254" s="8" t="s">
        <v>188</v>
      </c>
      <c r="D254" s="8">
        <f t="shared" si="18"/>
        <v>1451</v>
      </c>
      <c r="E254" s="7" t="s">
        <v>94</v>
      </c>
      <c r="F254" s="7" t="s">
        <v>1545</v>
      </c>
      <c r="G254" s="7"/>
      <c r="H254" s="7" t="s">
        <v>1613</v>
      </c>
      <c r="I254" s="61">
        <v>6.03</v>
      </c>
      <c r="J254" s="106"/>
      <c r="K254" s="106"/>
      <c r="L254" s="20">
        <f t="shared" si="15"/>
        <v>6.03</v>
      </c>
    </row>
    <row r="255" spans="1:12" hidden="1" x14ac:dyDescent="0.25">
      <c r="A255" s="4">
        <v>425</v>
      </c>
      <c r="B255" s="2" t="s">
        <v>853</v>
      </c>
      <c r="C255" s="5" t="s">
        <v>854</v>
      </c>
      <c r="D255" s="8">
        <f t="shared" si="18"/>
        <v>1452</v>
      </c>
      <c r="E255" s="2" t="s">
        <v>832</v>
      </c>
      <c r="F255" s="2" t="s">
        <v>1583</v>
      </c>
      <c r="G255" s="2">
        <v>5.92</v>
      </c>
      <c r="H255" s="7">
        <v>6.01</v>
      </c>
      <c r="I255" s="61"/>
      <c r="J255" s="106">
        <f t="shared" si="17"/>
        <v>5.9649999999999999</v>
      </c>
      <c r="K255" s="106">
        <f>VLOOKUP(C255,' Điểm GV 2017'!$D$2:$E$466,2,0)</f>
        <v>6.08</v>
      </c>
      <c r="L255" s="20">
        <f t="shared" si="15"/>
        <v>5.97</v>
      </c>
    </row>
    <row r="256" spans="1:12" hidden="1" x14ac:dyDescent="0.25">
      <c r="A256" s="4">
        <v>81</v>
      </c>
      <c r="B256" s="2" t="s">
        <v>147</v>
      </c>
      <c r="C256" s="5" t="s">
        <v>148</v>
      </c>
      <c r="D256" s="8">
        <f t="shared" si="18"/>
        <v>1464</v>
      </c>
      <c r="E256" s="2" t="s">
        <v>94</v>
      </c>
      <c r="F256" s="2" t="s">
        <v>1543</v>
      </c>
      <c r="G256" s="2">
        <v>5.64</v>
      </c>
      <c r="H256" s="7">
        <v>6.08</v>
      </c>
      <c r="I256" s="61"/>
      <c r="J256" s="106">
        <f t="shared" si="17"/>
        <v>5.8599999999999994</v>
      </c>
      <c r="K256" s="106">
        <f>VLOOKUP(C256,' Điểm GV 2017'!$D$2:$E$466,2,0)</f>
        <v>4.72</v>
      </c>
      <c r="L256" s="20">
        <f t="shared" si="15"/>
        <v>5.86</v>
      </c>
    </row>
    <row r="257" spans="1:12" hidden="1" x14ac:dyDescent="0.25">
      <c r="A257" s="4">
        <v>210</v>
      </c>
      <c r="B257" s="2" t="s">
        <v>422</v>
      </c>
      <c r="C257" s="5" t="s">
        <v>423</v>
      </c>
      <c r="D257" s="8">
        <f t="shared" si="18"/>
        <v>1481</v>
      </c>
      <c r="E257" s="2" t="s">
        <v>411</v>
      </c>
      <c r="F257" s="2" t="s">
        <v>1558</v>
      </c>
      <c r="G257" s="2">
        <v>5.98</v>
      </c>
      <c r="H257" s="7">
        <v>5.88</v>
      </c>
      <c r="I257" s="61"/>
      <c r="J257" s="106">
        <f t="shared" si="17"/>
        <v>5.93</v>
      </c>
      <c r="K257" s="106">
        <f>VLOOKUP(C257,' Điểm GV 2017'!$D$2:$E$466,2,0)</f>
        <v>5.44</v>
      </c>
      <c r="L257" s="20">
        <f t="shared" si="15"/>
        <v>5.93</v>
      </c>
    </row>
    <row r="258" spans="1:12" hidden="1" x14ac:dyDescent="0.25">
      <c r="A258" s="9">
        <v>240</v>
      </c>
      <c r="B258" s="10" t="s">
        <v>485</v>
      </c>
      <c r="C258" s="11" t="s">
        <v>486</v>
      </c>
      <c r="D258" s="8">
        <f t="shared" si="18"/>
        <v>1497</v>
      </c>
      <c r="E258" s="10" t="s">
        <v>450</v>
      </c>
      <c r="F258" s="10" t="s">
        <v>1562</v>
      </c>
      <c r="G258" s="10"/>
      <c r="H258" s="7" t="s">
        <v>1613</v>
      </c>
      <c r="I258" s="61">
        <v>6.09</v>
      </c>
      <c r="J258" s="106"/>
      <c r="K258" s="106"/>
      <c r="L258" s="20">
        <f t="shared" si="15"/>
        <v>6.09</v>
      </c>
    </row>
    <row r="259" spans="1:12" hidden="1" x14ac:dyDescent="0.25">
      <c r="A259" s="4">
        <v>263</v>
      </c>
      <c r="B259" s="2" t="s">
        <v>529</v>
      </c>
      <c r="C259" s="5" t="s">
        <v>530</v>
      </c>
      <c r="D259" s="8">
        <f t="shared" si="18"/>
        <v>1517</v>
      </c>
      <c r="E259" s="2" t="s">
        <v>502</v>
      </c>
      <c r="F259" s="2" t="s">
        <v>1565</v>
      </c>
      <c r="G259" s="2">
        <v>6.19</v>
      </c>
      <c r="H259" s="7" t="s">
        <v>1613</v>
      </c>
      <c r="I259" s="61"/>
      <c r="J259" s="106">
        <f t="shared" si="17"/>
        <v>6.19</v>
      </c>
      <c r="K259" s="106">
        <f>VLOOKUP(C259,' Điểm GV 2017'!$D$2:$E$466,2,0)</f>
        <v>6.09</v>
      </c>
      <c r="L259" s="20">
        <f t="shared" ref="L259:L322" si="19">ROUND(IF(J259&lt;&gt;0,J259,IF(K259&lt;&gt;0,K259,I259)),2)</f>
        <v>6.19</v>
      </c>
    </row>
    <row r="260" spans="1:12" hidden="1" x14ac:dyDescent="0.25">
      <c r="A260" s="4">
        <v>82</v>
      </c>
      <c r="B260" s="2" t="s">
        <v>171</v>
      </c>
      <c r="C260" s="5" t="s">
        <v>172</v>
      </c>
      <c r="D260" s="8">
        <f t="shared" si="18"/>
        <v>1518</v>
      </c>
      <c r="E260" s="2" t="s">
        <v>94</v>
      </c>
      <c r="F260" s="2" t="s">
        <v>1544</v>
      </c>
      <c r="G260" s="2">
        <v>5.92</v>
      </c>
      <c r="H260" s="7" t="s">
        <v>1613</v>
      </c>
      <c r="I260" s="61"/>
      <c r="J260" s="106">
        <f t="shared" si="17"/>
        <v>5.92</v>
      </c>
      <c r="K260" s="106">
        <f>VLOOKUP(C260,' Điểm GV 2017'!$D$2:$E$466,2,0)</f>
        <v>5.95</v>
      </c>
      <c r="L260" s="20">
        <f t="shared" si="19"/>
        <v>5.92</v>
      </c>
    </row>
    <row r="261" spans="1:12" hidden="1" x14ac:dyDescent="0.25">
      <c r="A261" s="4">
        <v>83</v>
      </c>
      <c r="B261" s="2" t="s">
        <v>119</v>
      </c>
      <c r="C261" s="5" t="s">
        <v>120</v>
      </c>
      <c r="D261" s="8">
        <f t="shared" si="18"/>
        <v>1519</v>
      </c>
      <c r="E261" s="2" t="s">
        <v>94</v>
      </c>
      <c r="F261" s="2" t="s">
        <v>1542</v>
      </c>
      <c r="G261" s="2">
        <v>6.07</v>
      </c>
      <c r="H261" s="7">
        <v>6.48</v>
      </c>
      <c r="I261" s="61"/>
      <c r="J261" s="106">
        <f t="shared" si="17"/>
        <v>6.2750000000000004</v>
      </c>
      <c r="K261" s="106">
        <f>VLOOKUP(C261,' Điểm GV 2017'!$D$2:$E$466,2,0)</f>
        <v>6.1550000000000002</v>
      </c>
      <c r="L261" s="20">
        <f t="shared" si="19"/>
        <v>6.28</v>
      </c>
    </row>
    <row r="262" spans="1:12" hidden="1" x14ac:dyDescent="0.25">
      <c r="A262" s="9">
        <v>84</v>
      </c>
      <c r="B262" s="10" t="s">
        <v>101</v>
      </c>
      <c r="C262" s="11" t="s">
        <v>102</v>
      </c>
      <c r="D262" s="8">
        <f t="shared" si="18"/>
        <v>1520</v>
      </c>
      <c r="E262" s="10" t="s">
        <v>94</v>
      </c>
      <c r="F262" s="10" t="s">
        <v>1541</v>
      </c>
      <c r="G262" s="10"/>
      <c r="H262" s="7" t="s">
        <v>1613</v>
      </c>
      <c r="I262" s="61">
        <v>6.03</v>
      </c>
      <c r="J262" s="106"/>
      <c r="K262" s="106"/>
      <c r="L262" s="20">
        <f t="shared" si="19"/>
        <v>6.03</v>
      </c>
    </row>
    <row r="263" spans="1:12" hidden="1" x14ac:dyDescent="0.25">
      <c r="A263" s="4">
        <v>85</v>
      </c>
      <c r="B263" s="2" t="s">
        <v>149</v>
      </c>
      <c r="C263" s="5" t="s">
        <v>150</v>
      </c>
      <c r="D263" s="8">
        <f t="shared" si="18"/>
        <v>1521</v>
      </c>
      <c r="E263" s="2" t="s">
        <v>94</v>
      </c>
      <c r="F263" s="2" t="s">
        <v>1543</v>
      </c>
      <c r="G263" s="2">
        <v>6.01</v>
      </c>
      <c r="H263" s="7">
        <v>6.39</v>
      </c>
      <c r="I263" s="61"/>
      <c r="J263" s="106">
        <f t="shared" si="17"/>
        <v>6.1999999999999993</v>
      </c>
      <c r="K263" s="106">
        <f>VLOOKUP(C263,' Điểm GV 2017'!$D$2:$E$466,2,0)</f>
        <v>5.98</v>
      </c>
      <c r="L263" s="20">
        <f t="shared" si="19"/>
        <v>6.2</v>
      </c>
    </row>
    <row r="264" spans="1:12" hidden="1" x14ac:dyDescent="0.25">
      <c r="A264" s="4">
        <v>264</v>
      </c>
      <c r="B264" s="2" t="s">
        <v>544</v>
      </c>
      <c r="C264" s="5" t="s">
        <v>545</v>
      </c>
      <c r="D264" s="8">
        <f t="shared" si="18"/>
        <v>1522</v>
      </c>
      <c r="E264" s="2" t="s">
        <v>502</v>
      </c>
      <c r="F264" s="2" t="s">
        <v>1566</v>
      </c>
      <c r="H264" s="7">
        <v>6.3</v>
      </c>
      <c r="I264" s="61"/>
      <c r="J264" s="106">
        <f t="shared" si="17"/>
        <v>6.3</v>
      </c>
      <c r="K264" s="106">
        <f>VLOOKUP(C264,' Điểm GV 2017'!$D$2:$E$466,2,0)</f>
        <v>5.67</v>
      </c>
      <c r="L264" s="20">
        <f t="shared" si="19"/>
        <v>6.3</v>
      </c>
    </row>
    <row r="265" spans="1:12" hidden="1" x14ac:dyDescent="0.25">
      <c r="A265" s="4">
        <v>426</v>
      </c>
      <c r="B265" s="2" t="s">
        <v>867</v>
      </c>
      <c r="C265" s="5" t="s">
        <v>868</v>
      </c>
      <c r="D265" s="8">
        <f t="shared" si="18"/>
        <v>1524</v>
      </c>
      <c r="E265" s="2" t="s">
        <v>832</v>
      </c>
      <c r="F265" s="2" t="s">
        <v>1584</v>
      </c>
      <c r="G265" s="2">
        <v>6.06</v>
      </c>
      <c r="H265" s="7">
        <v>6.35</v>
      </c>
      <c r="I265" s="61"/>
      <c r="J265" s="106">
        <f t="shared" si="17"/>
        <v>6.2050000000000001</v>
      </c>
      <c r="K265" s="106">
        <f>VLOOKUP(C265,' Điểm GV 2017'!$D$2:$E$466,2,0)</f>
        <v>5.97</v>
      </c>
      <c r="L265" s="20">
        <f t="shared" si="19"/>
        <v>6.21</v>
      </c>
    </row>
    <row r="266" spans="1:12" hidden="1" x14ac:dyDescent="0.25">
      <c r="A266" s="9">
        <v>353</v>
      </c>
      <c r="B266" s="10" t="s">
        <v>685</v>
      </c>
      <c r="C266" s="11" t="s">
        <v>686</v>
      </c>
      <c r="D266" s="8">
        <f t="shared" si="18"/>
        <v>1526</v>
      </c>
      <c r="E266" s="10" t="s">
        <v>662</v>
      </c>
      <c r="F266" s="10" t="s">
        <v>1572</v>
      </c>
      <c r="G266" s="10"/>
      <c r="H266" s="7" t="s">
        <v>1613</v>
      </c>
      <c r="I266" s="61">
        <v>6.16</v>
      </c>
      <c r="J266" s="106"/>
      <c r="K266" s="106"/>
      <c r="L266" s="20">
        <f t="shared" si="19"/>
        <v>6.16</v>
      </c>
    </row>
    <row r="267" spans="1:12" hidden="1" x14ac:dyDescent="0.25">
      <c r="A267" s="4">
        <v>354</v>
      </c>
      <c r="B267" s="2" t="s">
        <v>667</v>
      </c>
      <c r="C267" s="5" t="s">
        <v>668</v>
      </c>
      <c r="D267" s="8">
        <f t="shared" si="18"/>
        <v>1527</v>
      </c>
      <c r="E267" s="2" t="s">
        <v>662</v>
      </c>
      <c r="F267" s="2" t="s">
        <v>1571</v>
      </c>
      <c r="G267" s="2">
        <v>6.13</v>
      </c>
      <c r="H267" s="7" t="s">
        <v>1613</v>
      </c>
      <c r="I267" s="61"/>
      <c r="J267" s="106">
        <f t="shared" si="17"/>
        <v>6.13</v>
      </c>
      <c r="K267" s="106">
        <f>VLOOKUP(C267,' Điểm GV 2017'!$D$2:$E$466,2,0)</f>
        <v>6.08</v>
      </c>
      <c r="L267" s="20">
        <f t="shared" si="19"/>
        <v>6.13</v>
      </c>
    </row>
    <row r="268" spans="1:12" hidden="1" x14ac:dyDescent="0.25">
      <c r="A268" s="4">
        <v>355</v>
      </c>
      <c r="B268" s="2" t="s">
        <v>733</v>
      </c>
      <c r="C268" s="5" t="s">
        <v>734</v>
      </c>
      <c r="D268" s="8">
        <f t="shared" si="18"/>
        <v>1529</v>
      </c>
      <c r="E268" s="2" t="s">
        <v>662</v>
      </c>
      <c r="F268" s="2" t="s">
        <v>1575</v>
      </c>
      <c r="G268" s="2">
        <v>5.97</v>
      </c>
      <c r="H268" s="7">
        <v>5.92</v>
      </c>
      <c r="I268" s="61"/>
      <c r="J268" s="106">
        <f t="shared" si="17"/>
        <v>5.9450000000000003</v>
      </c>
      <c r="K268" s="106">
        <f>VLOOKUP(C268,' Điểm GV 2017'!$D$2:$E$466,2,0)</f>
        <v>5.87</v>
      </c>
      <c r="L268" s="20">
        <f t="shared" si="19"/>
        <v>5.95</v>
      </c>
    </row>
    <row r="269" spans="1:12" hidden="1" x14ac:dyDescent="0.25">
      <c r="A269" s="4">
        <v>211</v>
      </c>
      <c r="B269" s="2" t="s">
        <v>424</v>
      </c>
      <c r="C269" s="5" t="s">
        <v>425</v>
      </c>
      <c r="D269" s="8">
        <f t="shared" si="18"/>
        <v>1530</v>
      </c>
      <c r="E269" s="2" t="s">
        <v>411</v>
      </c>
      <c r="F269" s="2" t="s">
        <v>1558</v>
      </c>
      <c r="G269" s="2">
        <v>6.4</v>
      </c>
      <c r="H269" s="7">
        <v>6.24</v>
      </c>
      <c r="I269" s="61"/>
      <c r="J269" s="106">
        <f t="shared" si="17"/>
        <v>6.32</v>
      </c>
      <c r="K269" s="106">
        <f>VLOOKUP(C269,' Điểm GV 2017'!$D$2:$E$466,2,0)</f>
        <v>6.22</v>
      </c>
      <c r="L269" s="20">
        <f t="shared" si="19"/>
        <v>6.32</v>
      </c>
    </row>
    <row r="270" spans="1:12" hidden="1" x14ac:dyDescent="0.25">
      <c r="A270" s="9">
        <v>86</v>
      </c>
      <c r="B270" s="10" t="s">
        <v>189</v>
      </c>
      <c r="C270" s="11" t="s">
        <v>190</v>
      </c>
      <c r="D270" s="8">
        <f t="shared" si="18"/>
        <v>1532</v>
      </c>
      <c r="E270" s="10" t="s">
        <v>94</v>
      </c>
      <c r="F270" s="10" t="s">
        <v>1545</v>
      </c>
      <c r="G270" s="10"/>
      <c r="H270" s="7" t="s">
        <v>1613</v>
      </c>
      <c r="I270" s="61">
        <v>6.03</v>
      </c>
      <c r="J270" s="106"/>
      <c r="K270" s="106"/>
      <c r="L270" s="20">
        <f t="shared" si="19"/>
        <v>6.03</v>
      </c>
    </row>
    <row r="271" spans="1:12" hidden="1" x14ac:dyDescent="0.25">
      <c r="A271" s="4">
        <v>396</v>
      </c>
      <c r="B271" s="2" t="s">
        <v>790</v>
      </c>
      <c r="C271" s="5" t="s">
        <v>791</v>
      </c>
      <c r="D271" s="8">
        <f t="shared" si="18"/>
        <v>1533</v>
      </c>
      <c r="E271" s="2" t="s">
        <v>761</v>
      </c>
      <c r="F271" s="2" t="s">
        <v>1579</v>
      </c>
      <c r="G271" s="2">
        <v>5.94</v>
      </c>
      <c r="H271" s="7" t="s">
        <v>1613</v>
      </c>
      <c r="I271" s="61"/>
      <c r="J271" s="106">
        <f t="shared" si="17"/>
        <v>5.94</v>
      </c>
      <c r="K271" s="106">
        <f>VLOOKUP(C271,' Điểm GV 2017'!$D$2:$E$466,2,0)</f>
        <v>5.9049999999999994</v>
      </c>
      <c r="L271" s="20">
        <f t="shared" si="19"/>
        <v>5.94</v>
      </c>
    </row>
    <row r="272" spans="1:12" hidden="1" x14ac:dyDescent="0.25">
      <c r="A272" s="9">
        <v>87</v>
      </c>
      <c r="B272" s="10" t="s">
        <v>173</v>
      </c>
      <c r="C272" s="11" t="s">
        <v>174</v>
      </c>
      <c r="D272" s="8">
        <f t="shared" si="18"/>
        <v>1534</v>
      </c>
      <c r="E272" s="10" t="s">
        <v>94</v>
      </c>
      <c r="F272" s="10" t="s">
        <v>1544</v>
      </c>
      <c r="G272" s="10"/>
      <c r="H272" s="7" t="s">
        <v>1613</v>
      </c>
      <c r="I272" s="61">
        <v>6.17</v>
      </c>
      <c r="J272" s="106"/>
      <c r="K272" s="106"/>
      <c r="L272" s="20">
        <f t="shared" si="19"/>
        <v>6.17</v>
      </c>
    </row>
    <row r="273" spans="1:12" hidden="1" x14ac:dyDescent="0.25">
      <c r="A273" s="9">
        <v>88</v>
      </c>
      <c r="B273" s="10" t="s">
        <v>103</v>
      </c>
      <c r="C273" s="11" t="s">
        <v>104</v>
      </c>
      <c r="D273" s="8">
        <f t="shared" si="18"/>
        <v>1535</v>
      </c>
      <c r="E273" s="10" t="s">
        <v>94</v>
      </c>
      <c r="F273" s="10" t="s">
        <v>1541</v>
      </c>
      <c r="G273" s="10"/>
      <c r="H273" s="7" t="s">
        <v>1613</v>
      </c>
      <c r="I273" s="61">
        <v>6.03</v>
      </c>
      <c r="J273" s="106"/>
      <c r="K273" s="106">
        <f>VLOOKUP(C273,' Điểm GV 2017'!$D$2:$E$466,2,0)</f>
        <v>5.94</v>
      </c>
      <c r="L273" s="20">
        <f t="shared" si="19"/>
        <v>5.94</v>
      </c>
    </row>
    <row r="274" spans="1:12" x14ac:dyDescent="0.25">
      <c r="A274" s="4">
        <v>724</v>
      </c>
      <c r="B274" s="2" t="s">
        <v>227</v>
      </c>
      <c r="C274" s="5" t="s">
        <v>228</v>
      </c>
      <c r="D274" s="8">
        <f t="shared" si="18"/>
        <v>1536</v>
      </c>
      <c r="E274" s="2" t="s">
        <v>229</v>
      </c>
      <c r="F274" s="12" t="s">
        <v>1542</v>
      </c>
      <c r="G274" s="12">
        <v>5.3</v>
      </c>
      <c r="H274" s="7">
        <v>6.31</v>
      </c>
      <c r="I274" s="61"/>
      <c r="J274" s="106">
        <f t="shared" si="17"/>
        <v>5.8049999999999997</v>
      </c>
      <c r="K274" s="106">
        <f>VLOOKUP(C274,' Điểm GV 2017'!$D$2:$E$466,2,0)</f>
        <v>5.82</v>
      </c>
      <c r="L274" s="20">
        <f t="shared" si="19"/>
        <v>5.81</v>
      </c>
    </row>
    <row r="275" spans="1:12" hidden="1" x14ac:dyDescent="0.25">
      <c r="A275" s="9">
        <v>181</v>
      </c>
      <c r="B275" s="10" t="s">
        <v>384</v>
      </c>
      <c r="C275" s="11" t="s">
        <v>385</v>
      </c>
      <c r="D275" s="8">
        <f t="shared" si="18"/>
        <v>1541</v>
      </c>
      <c r="E275" s="10" t="s">
        <v>313</v>
      </c>
      <c r="F275" s="10" t="s">
        <v>1555</v>
      </c>
      <c r="G275" s="10"/>
      <c r="H275" s="7" t="s">
        <v>1613</v>
      </c>
      <c r="I275" s="61">
        <v>6.17</v>
      </c>
      <c r="J275" s="106"/>
      <c r="K275" s="106"/>
      <c r="L275" s="20">
        <f t="shared" si="19"/>
        <v>6.17</v>
      </c>
    </row>
    <row r="276" spans="1:12" hidden="1" x14ac:dyDescent="0.25">
      <c r="A276" s="4">
        <v>265</v>
      </c>
      <c r="B276" s="2" t="s">
        <v>513</v>
      </c>
      <c r="C276" s="5" t="s">
        <v>514</v>
      </c>
      <c r="D276" s="8">
        <f t="shared" si="18"/>
        <v>1544</v>
      </c>
      <c r="E276" s="2" t="s">
        <v>502</v>
      </c>
      <c r="F276" s="2" t="s">
        <v>1564</v>
      </c>
      <c r="H276" s="7">
        <v>5.99</v>
      </c>
      <c r="I276" s="61"/>
      <c r="J276" s="106">
        <f t="shared" si="17"/>
        <v>5.99</v>
      </c>
      <c r="K276" s="106">
        <f>VLOOKUP(C276,' Điểm GV 2017'!$D$2:$E$466,2,0)</f>
        <v>5.87</v>
      </c>
      <c r="L276" s="20">
        <f t="shared" si="19"/>
        <v>5.99</v>
      </c>
    </row>
    <row r="277" spans="1:12" hidden="1" x14ac:dyDescent="0.25">
      <c r="A277" s="4">
        <v>182</v>
      </c>
      <c r="B277" s="2" t="s">
        <v>360</v>
      </c>
      <c r="C277" s="5" t="s">
        <v>361</v>
      </c>
      <c r="D277" s="8">
        <f t="shared" si="18"/>
        <v>1548</v>
      </c>
      <c r="E277" s="2" t="s">
        <v>313</v>
      </c>
      <c r="F277" s="2" t="s">
        <v>1553</v>
      </c>
      <c r="H277" s="7">
        <v>5.85</v>
      </c>
      <c r="I277" s="61"/>
      <c r="J277" s="106">
        <f t="shared" si="17"/>
        <v>5.85</v>
      </c>
      <c r="K277" s="106">
        <f>VLOOKUP(C277,' Điểm GV 2017'!$D$2:$E$466,2,0)</f>
        <v>5.52</v>
      </c>
      <c r="L277" s="20">
        <f t="shared" si="19"/>
        <v>5.85</v>
      </c>
    </row>
    <row r="278" spans="1:12" hidden="1" x14ac:dyDescent="0.25">
      <c r="A278" s="9">
        <v>356</v>
      </c>
      <c r="B278" s="10" t="s">
        <v>719</v>
      </c>
      <c r="C278" s="11" t="s">
        <v>720</v>
      </c>
      <c r="D278" s="8">
        <f t="shared" si="18"/>
        <v>1554</v>
      </c>
      <c r="E278" s="10" t="s">
        <v>662</v>
      </c>
      <c r="F278" s="10" t="s">
        <v>1574</v>
      </c>
      <c r="G278" s="10"/>
      <c r="H278" s="7" t="s">
        <v>1613</v>
      </c>
      <c r="I278" s="61">
        <v>6.07</v>
      </c>
      <c r="J278" s="106"/>
      <c r="K278" s="106"/>
      <c r="L278" s="20">
        <f t="shared" si="19"/>
        <v>6.07</v>
      </c>
    </row>
    <row r="279" spans="1:12" hidden="1" x14ac:dyDescent="0.25">
      <c r="A279" s="4">
        <v>454</v>
      </c>
      <c r="B279" s="2" t="s">
        <v>888</v>
      </c>
      <c r="C279" s="5" t="s">
        <v>889</v>
      </c>
      <c r="D279" s="8">
        <f t="shared" si="18"/>
        <v>1555</v>
      </c>
      <c r="E279" s="2" t="s">
        <v>875</v>
      </c>
      <c r="F279" s="2" t="s">
        <v>1585</v>
      </c>
      <c r="H279" s="7" t="s">
        <v>1613</v>
      </c>
      <c r="I279" s="61">
        <v>6.14</v>
      </c>
      <c r="J279" s="106"/>
      <c r="K279" s="106">
        <f>VLOOKUP(C279,' Điểm GV 2017'!$D$2:$E$466,2,0)</f>
        <v>6.04</v>
      </c>
      <c r="L279" s="20">
        <f t="shared" si="19"/>
        <v>6.04</v>
      </c>
    </row>
    <row r="280" spans="1:12" hidden="1" x14ac:dyDescent="0.25">
      <c r="A280" s="4">
        <v>266</v>
      </c>
      <c r="B280" s="2" t="s">
        <v>562</v>
      </c>
      <c r="C280" s="5" t="s">
        <v>563</v>
      </c>
      <c r="D280" s="8">
        <f t="shared" si="18"/>
        <v>1557</v>
      </c>
      <c r="E280" s="2" t="s">
        <v>502</v>
      </c>
      <c r="F280" s="2" t="s">
        <v>1567</v>
      </c>
      <c r="H280" s="7">
        <v>5.99</v>
      </c>
      <c r="I280" s="61"/>
      <c r="J280" s="106">
        <f t="shared" si="17"/>
        <v>5.99</v>
      </c>
      <c r="K280" s="106"/>
      <c r="L280" s="20">
        <f t="shared" si="19"/>
        <v>5.99</v>
      </c>
    </row>
    <row r="281" spans="1:12" hidden="1" x14ac:dyDescent="0.25">
      <c r="A281" s="4">
        <v>455</v>
      </c>
      <c r="B281" s="2" t="s">
        <v>924</v>
      </c>
      <c r="C281" s="5" t="s">
        <v>925</v>
      </c>
      <c r="D281" s="8">
        <f t="shared" si="18"/>
        <v>1558</v>
      </c>
      <c r="E281" s="2" t="s">
        <v>875</v>
      </c>
      <c r="F281" s="2" t="s">
        <v>1587</v>
      </c>
      <c r="G281" s="2">
        <v>5.67</v>
      </c>
      <c r="H281" s="7" t="s">
        <v>1613</v>
      </c>
      <c r="I281" s="61"/>
      <c r="J281" s="106">
        <f t="shared" si="17"/>
        <v>5.67</v>
      </c>
      <c r="K281" s="106">
        <f>VLOOKUP(C281,' Điểm GV 2017'!$D$2:$E$466,2,0)</f>
        <v>5.67</v>
      </c>
      <c r="L281" s="20">
        <f t="shared" si="19"/>
        <v>5.67</v>
      </c>
    </row>
    <row r="282" spans="1:12" hidden="1" x14ac:dyDescent="0.25">
      <c r="A282" s="4">
        <v>397</v>
      </c>
      <c r="B282" s="2" t="s">
        <v>816</v>
      </c>
      <c r="C282" s="5" t="s">
        <v>817</v>
      </c>
      <c r="D282" s="8">
        <f t="shared" ref="D282:D293" si="20">INT(C282)</f>
        <v>1566</v>
      </c>
      <c r="E282" s="2" t="s">
        <v>761</v>
      </c>
      <c r="F282" s="2" t="s">
        <v>1581</v>
      </c>
      <c r="G282" s="2">
        <v>6.11</v>
      </c>
      <c r="H282" s="7">
        <v>6.3</v>
      </c>
      <c r="I282" s="61"/>
      <c r="J282" s="106">
        <f t="shared" si="17"/>
        <v>6.2050000000000001</v>
      </c>
      <c r="K282" s="106">
        <f>VLOOKUP(C282,' Điểm GV 2017'!$D$2:$E$466,2,0)</f>
        <v>6</v>
      </c>
      <c r="L282" s="20">
        <f t="shared" si="19"/>
        <v>6.21</v>
      </c>
    </row>
    <row r="283" spans="1:12" hidden="1" x14ac:dyDescent="0.25">
      <c r="A283" s="4">
        <v>90</v>
      </c>
      <c r="B283" s="2" t="s">
        <v>105</v>
      </c>
      <c r="C283" s="5" t="s">
        <v>106</v>
      </c>
      <c r="D283" s="8">
        <f t="shared" si="20"/>
        <v>1568</v>
      </c>
      <c r="E283" s="2" t="s">
        <v>94</v>
      </c>
      <c r="F283" s="2" t="s">
        <v>1541</v>
      </c>
      <c r="H283" s="7">
        <v>6.19</v>
      </c>
      <c r="I283" s="61"/>
      <c r="J283" s="106">
        <f t="shared" si="17"/>
        <v>6.19</v>
      </c>
      <c r="K283" s="106">
        <f>VLOOKUP(C283,' Điểm GV 2017'!$D$2:$E$466,2,0)</f>
        <v>5.89</v>
      </c>
      <c r="L283" s="20">
        <f t="shared" si="19"/>
        <v>6.19</v>
      </c>
    </row>
    <row r="284" spans="1:12" hidden="1" x14ac:dyDescent="0.25">
      <c r="A284" s="4">
        <v>267</v>
      </c>
      <c r="B284" s="2" t="s">
        <v>515</v>
      </c>
      <c r="C284" s="5" t="s">
        <v>516</v>
      </c>
      <c r="D284" s="8">
        <f t="shared" si="20"/>
        <v>1575</v>
      </c>
      <c r="E284" s="2" t="s">
        <v>502</v>
      </c>
      <c r="F284" s="2" t="s">
        <v>1564</v>
      </c>
      <c r="G284" s="2">
        <v>6.07</v>
      </c>
      <c r="H284" s="7">
        <v>5.81</v>
      </c>
      <c r="I284" s="61"/>
      <c r="J284" s="106">
        <f t="shared" si="17"/>
        <v>5.9399999999999995</v>
      </c>
      <c r="K284" s="106">
        <f>VLOOKUP(C284,' Điểm GV 2017'!$D$2:$E$466,2,0)</f>
        <v>5.9133333333333331</v>
      </c>
      <c r="L284" s="20">
        <f t="shared" si="19"/>
        <v>5.94</v>
      </c>
    </row>
    <row r="285" spans="1:12" hidden="1" x14ac:dyDescent="0.25">
      <c r="A285" s="4">
        <v>137</v>
      </c>
      <c r="B285" s="2" t="s">
        <v>265</v>
      </c>
      <c r="C285" s="5" t="s">
        <v>266</v>
      </c>
      <c r="D285" s="8">
        <f t="shared" si="20"/>
        <v>1587</v>
      </c>
      <c r="E285" s="2" t="s">
        <v>232</v>
      </c>
      <c r="F285" s="2" t="s">
        <v>1548</v>
      </c>
      <c r="G285" s="2">
        <v>6.23</v>
      </c>
      <c r="H285" s="7">
        <v>6.24</v>
      </c>
      <c r="I285" s="61"/>
      <c r="J285" s="106">
        <f t="shared" si="17"/>
        <v>6.2350000000000003</v>
      </c>
      <c r="K285" s="106"/>
      <c r="L285" s="20">
        <f t="shared" si="19"/>
        <v>6.24</v>
      </c>
    </row>
    <row r="286" spans="1:12" hidden="1" x14ac:dyDescent="0.25">
      <c r="A286" s="4">
        <v>91</v>
      </c>
      <c r="B286" s="2" t="s">
        <v>191</v>
      </c>
      <c r="C286" s="5" t="s">
        <v>192</v>
      </c>
      <c r="D286" s="8">
        <f t="shared" si="20"/>
        <v>1591</v>
      </c>
      <c r="E286" s="2" t="s">
        <v>94</v>
      </c>
      <c r="F286" s="2" t="s">
        <v>1545</v>
      </c>
      <c r="G286" s="2">
        <v>6.03</v>
      </c>
      <c r="H286" s="7">
        <v>6.06</v>
      </c>
      <c r="I286" s="61"/>
      <c r="J286" s="106">
        <f t="shared" si="17"/>
        <v>6.0449999999999999</v>
      </c>
      <c r="K286" s="106">
        <f>VLOOKUP(C286,' Điểm GV 2017'!$D$2:$E$466,2,0)</f>
        <v>5.8450000000000006</v>
      </c>
      <c r="L286" s="20">
        <f t="shared" si="19"/>
        <v>6.05</v>
      </c>
    </row>
    <row r="287" spans="1:12" hidden="1" x14ac:dyDescent="0.25">
      <c r="A287" s="4">
        <v>92</v>
      </c>
      <c r="B287" s="2" t="s">
        <v>193</v>
      </c>
      <c r="C287" s="5" t="s">
        <v>194</v>
      </c>
      <c r="D287" s="8">
        <f t="shared" si="20"/>
        <v>1592</v>
      </c>
      <c r="E287" s="2" t="s">
        <v>94</v>
      </c>
      <c r="F287" s="2" t="s">
        <v>1545</v>
      </c>
      <c r="G287" s="2">
        <v>5.98</v>
      </c>
      <c r="H287" s="7">
        <v>6.01</v>
      </c>
      <c r="I287" s="61"/>
      <c r="J287" s="106">
        <f t="shared" si="17"/>
        <v>5.9950000000000001</v>
      </c>
      <c r="K287" s="106">
        <f>VLOOKUP(C287,' Điểm GV 2017'!$D$2:$E$466,2,0)</f>
        <v>6.14</v>
      </c>
      <c r="L287" s="20">
        <f t="shared" si="19"/>
        <v>6</v>
      </c>
    </row>
    <row r="288" spans="1:12" hidden="1" x14ac:dyDescent="0.25">
      <c r="A288" s="4">
        <v>269</v>
      </c>
      <c r="B288" s="2" t="s">
        <v>564</v>
      </c>
      <c r="C288" s="5" t="s">
        <v>565</v>
      </c>
      <c r="D288" s="8">
        <f t="shared" si="20"/>
        <v>1599</v>
      </c>
      <c r="E288" s="2" t="s">
        <v>502</v>
      </c>
      <c r="F288" s="2" t="s">
        <v>1567</v>
      </c>
      <c r="G288" s="2">
        <v>5.89</v>
      </c>
      <c r="H288" s="7">
        <v>5.84</v>
      </c>
      <c r="I288" s="61"/>
      <c r="J288" s="106">
        <f t="shared" si="17"/>
        <v>5.8650000000000002</v>
      </c>
      <c r="K288" s="106"/>
      <c r="L288" s="20">
        <f t="shared" si="19"/>
        <v>5.87</v>
      </c>
    </row>
    <row r="289" spans="1:12" hidden="1" x14ac:dyDescent="0.25">
      <c r="A289" s="4">
        <v>428</v>
      </c>
      <c r="B289" s="2" t="s">
        <v>845</v>
      </c>
      <c r="C289" s="5" t="s">
        <v>846</v>
      </c>
      <c r="D289" s="8">
        <f t="shared" si="20"/>
        <v>1600</v>
      </c>
      <c r="E289" s="2" t="s">
        <v>832</v>
      </c>
      <c r="F289" s="2" t="s">
        <v>1582</v>
      </c>
      <c r="G289" s="2">
        <v>6.22</v>
      </c>
      <c r="H289" s="7">
        <v>6.32</v>
      </c>
      <c r="I289" s="61"/>
      <c r="J289" s="106">
        <f t="shared" si="17"/>
        <v>6.27</v>
      </c>
      <c r="K289" s="106">
        <f>VLOOKUP(C289,' Điểm GV 2017'!$D$2:$E$466,2,0)</f>
        <v>6.25</v>
      </c>
      <c r="L289" s="20">
        <f t="shared" si="19"/>
        <v>6.27</v>
      </c>
    </row>
    <row r="290" spans="1:12" hidden="1" x14ac:dyDescent="0.25">
      <c r="A290" s="4">
        <v>93</v>
      </c>
      <c r="B290" s="2" t="s">
        <v>107</v>
      </c>
      <c r="C290" s="5" t="s">
        <v>108</v>
      </c>
      <c r="D290" s="8">
        <f t="shared" si="20"/>
        <v>1601</v>
      </c>
      <c r="E290" s="2" t="s">
        <v>94</v>
      </c>
      <c r="F290" s="2" t="s">
        <v>1541</v>
      </c>
      <c r="G290" s="2">
        <v>5.93</v>
      </c>
      <c r="H290" s="7">
        <v>6.11</v>
      </c>
      <c r="I290" s="61"/>
      <c r="J290" s="106">
        <f t="shared" si="17"/>
        <v>6.02</v>
      </c>
      <c r="K290" s="106">
        <f>VLOOKUP(C290,' Điểm GV 2017'!$D$2:$E$466,2,0)</f>
        <v>5.95</v>
      </c>
      <c r="L290" s="20">
        <f t="shared" si="19"/>
        <v>6.02</v>
      </c>
    </row>
    <row r="291" spans="1:12" hidden="1" x14ac:dyDescent="0.25">
      <c r="A291" s="4">
        <v>94</v>
      </c>
      <c r="B291" s="2" t="s">
        <v>175</v>
      </c>
      <c r="C291" s="5" t="s">
        <v>176</v>
      </c>
      <c r="D291" s="8">
        <f t="shared" si="20"/>
        <v>1602</v>
      </c>
      <c r="E291" s="2" t="s">
        <v>94</v>
      </c>
      <c r="F291" s="2" t="s">
        <v>1544</v>
      </c>
      <c r="G291" s="2">
        <v>6.09</v>
      </c>
      <c r="H291" s="7">
        <v>5.95</v>
      </c>
      <c r="I291" s="61"/>
      <c r="J291" s="106">
        <f t="shared" si="17"/>
        <v>6.02</v>
      </c>
      <c r="K291" s="106">
        <f>VLOOKUP(C291,' Điểm GV 2017'!$D$2:$E$466,2,0)</f>
        <v>5.94</v>
      </c>
      <c r="L291" s="20">
        <f t="shared" si="19"/>
        <v>6.02</v>
      </c>
    </row>
    <row r="292" spans="1:12" hidden="1" x14ac:dyDescent="0.25">
      <c r="A292" s="4">
        <v>95</v>
      </c>
      <c r="B292" s="2" t="s">
        <v>121</v>
      </c>
      <c r="C292" s="5" t="s">
        <v>122</v>
      </c>
      <c r="D292" s="8">
        <f t="shared" si="20"/>
        <v>1604</v>
      </c>
      <c r="E292" s="2" t="s">
        <v>94</v>
      </c>
      <c r="F292" s="2" t="s">
        <v>1542</v>
      </c>
      <c r="G292" s="2">
        <v>6.22</v>
      </c>
      <c r="H292" s="7">
        <v>6.09</v>
      </c>
      <c r="I292" s="61"/>
      <c r="J292" s="106">
        <f t="shared" si="17"/>
        <v>6.1549999999999994</v>
      </c>
      <c r="K292" s="106">
        <f>VLOOKUP(C292,' Điểm GV 2017'!$D$2:$E$466,2,0)</f>
        <v>5.69</v>
      </c>
      <c r="L292" s="20">
        <f t="shared" si="19"/>
        <v>6.16</v>
      </c>
    </row>
    <row r="293" spans="1:12" hidden="1" x14ac:dyDescent="0.25">
      <c r="A293" s="4">
        <v>296</v>
      </c>
      <c r="B293" s="2" t="s">
        <v>599</v>
      </c>
      <c r="C293" s="5" t="s">
        <v>600</v>
      </c>
      <c r="D293" s="8">
        <f t="shared" si="20"/>
        <v>1605</v>
      </c>
      <c r="E293" s="2" t="s">
        <v>576</v>
      </c>
      <c r="F293" s="2" t="s">
        <v>1569</v>
      </c>
      <c r="G293" s="2">
        <v>5.89</v>
      </c>
      <c r="H293" s="7">
        <v>6.24</v>
      </c>
      <c r="I293" s="61"/>
      <c r="J293" s="106">
        <f t="shared" si="17"/>
        <v>6.0649999999999995</v>
      </c>
      <c r="K293" s="106">
        <f>VLOOKUP(C293,' Điểm GV 2017'!$D$2:$E$466,2,0)</f>
        <v>6.0949999999999998</v>
      </c>
      <c r="L293" s="20">
        <f t="shared" si="19"/>
        <v>6.07</v>
      </c>
    </row>
    <row r="294" spans="1:12" hidden="1" x14ac:dyDescent="0.25">
      <c r="A294" s="6">
        <v>96</v>
      </c>
      <c r="B294" s="7" t="s">
        <v>109</v>
      </c>
      <c r="C294" s="8" t="s">
        <v>110</v>
      </c>
      <c r="D294" s="8">
        <f t="shared" ref="D294:D339" si="21">INT(C294)</f>
        <v>1606</v>
      </c>
      <c r="E294" s="7" t="s">
        <v>94</v>
      </c>
      <c r="F294" s="7" t="s">
        <v>1541</v>
      </c>
      <c r="G294" s="7">
        <v>5.84</v>
      </c>
      <c r="H294" s="7" t="s">
        <v>1613</v>
      </c>
      <c r="I294" s="61"/>
      <c r="J294" s="106">
        <f t="shared" ref="J294:J354" si="22">AVERAGE(G294,H294)</f>
        <v>5.84</v>
      </c>
      <c r="K294" s="106">
        <f>VLOOKUP(C294,' Điểm GV 2017'!$D$2:$E$466,2,0)</f>
        <v>5.72</v>
      </c>
      <c r="L294" s="20">
        <f t="shared" si="19"/>
        <v>5.84</v>
      </c>
    </row>
    <row r="295" spans="1:12" hidden="1" x14ac:dyDescent="0.25">
      <c r="A295" s="4">
        <v>297</v>
      </c>
      <c r="B295" s="2" t="s">
        <v>583</v>
      </c>
      <c r="C295" s="5" t="s">
        <v>584</v>
      </c>
      <c r="D295" s="8">
        <f t="shared" si="21"/>
        <v>1607</v>
      </c>
      <c r="E295" s="2" t="s">
        <v>576</v>
      </c>
      <c r="F295" s="2" t="s">
        <v>1568</v>
      </c>
      <c r="G295" s="2">
        <v>5.34</v>
      </c>
      <c r="H295" s="7">
        <v>6.14</v>
      </c>
      <c r="I295" s="61"/>
      <c r="J295" s="106">
        <f t="shared" si="22"/>
        <v>5.74</v>
      </c>
      <c r="K295" s="106">
        <f>VLOOKUP(C295,' Điểm GV 2017'!$D$2:$E$466,2,0)</f>
        <v>5.1400000000000006</v>
      </c>
      <c r="L295" s="20">
        <f t="shared" si="19"/>
        <v>5.74</v>
      </c>
    </row>
    <row r="296" spans="1:12" hidden="1" x14ac:dyDescent="0.25">
      <c r="A296" s="4">
        <v>357</v>
      </c>
      <c r="B296" s="2" t="s">
        <v>721</v>
      </c>
      <c r="C296" s="5" t="s">
        <v>722</v>
      </c>
      <c r="D296" s="8">
        <f t="shared" si="21"/>
        <v>1609</v>
      </c>
      <c r="E296" s="2" t="s">
        <v>662</v>
      </c>
      <c r="F296" s="2" t="s">
        <v>1574</v>
      </c>
      <c r="G296" s="2">
        <v>5.97</v>
      </c>
      <c r="H296" s="7">
        <v>6.17</v>
      </c>
      <c r="I296" s="61"/>
      <c r="J296" s="106">
        <f t="shared" si="22"/>
        <v>6.07</v>
      </c>
      <c r="K296" s="106">
        <f>VLOOKUP(C296,' Điểm GV 2017'!$D$2:$E$466,2,0)</f>
        <v>6.0750000000000002</v>
      </c>
      <c r="L296" s="20">
        <f t="shared" si="19"/>
        <v>6.07</v>
      </c>
    </row>
    <row r="297" spans="1:12" hidden="1" x14ac:dyDescent="0.25">
      <c r="A297" s="9">
        <v>358</v>
      </c>
      <c r="B297" s="10" t="s">
        <v>743</v>
      </c>
      <c r="C297" s="11" t="s">
        <v>744</v>
      </c>
      <c r="D297" s="8">
        <f t="shared" si="21"/>
        <v>1610</v>
      </c>
      <c r="E297" s="10" t="s">
        <v>662</v>
      </c>
      <c r="F297" s="10" t="s">
        <v>1576</v>
      </c>
      <c r="G297" s="10"/>
      <c r="H297" s="7" t="s">
        <v>1613</v>
      </c>
      <c r="I297" s="61">
        <v>5.96</v>
      </c>
      <c r="J297" s="106"/>
      <c r="K297" s="106">
        <f>VLOOKUP(C297,' Điểm GV 2017'!$D$2:$E$466,2,0)</f>
        <v>5.86</v>
      </c>
      <c r="L297" s="20">
        <f t="shared" si="19"/>
        <v>5.86</v>
      </c>
    </row>
    <row r="298" spans="1:12" hidden="1" x14ac:dyDescent="0.25">
      <c r="A298" s="4">
        <v>97</v>
      </c>
      <c r="B298" s="2" t="s">
        <v>177</v>
      </c>
      <c r="C298" s="5" t="s">
        <v>178</v>
      </c>
      <c r="D298" s="8">
        <f t="shared" si="21"/>
        <v>1612</v>
      </c>
      <c r="E298" s="2" t="s">
        <v>94</v>
      </c>
      <c r="F298" s="2" t="s">
        <v>1544</v>
      </c>
      <c r="G298" s="2">
        <v>5.32</v>
      </c>
      <c r="H298" s="7">
        <v>5.29</v>
      </c>
      <c r="I298" s="61"/>
      <c r="J298" s="106">
        <f t="shared" si="22"/>
        <v>5.3049999999999997</v>
      </c>
      <c r="K298" s="106">
        <f>VLOOKUP(C298,' Điểm GV 2017'!$D$2:$E$466,2,0)</f>
        <v>5.6050000000000004</v>
      </c>
      <c r="L298" s="20">
        <f t="shared" si="19"/>
        <v>5.31</v>
      </c>
    </row>
    <row r="299" spans="1:12" hidden="1" x14ac:dyDescent="0.25">
      <c r="A299" s="4">
        <v>14</v>
      </c>
      <c r="B299" s="2" t="s">
        <v>28</v>
      </c>
      <c r="C299" s="5" t="s">
        <v>29</v>
      </c>
      <c r="D299" s="8">
        <f t="shared" si="21"/>
        <v>1613</v>
      </c>
      <c r="E299" s="2" t="s">
        <v>15</v>
      </c>
      <c r="F299" s="2" t="s">
        <v>1537</v>
      </c>
      <c r="G299" s="2">
        <v>6.11</v>
      </c>
      <c r="H299" s="7">
        <v>6.18</v>
      </c>
      <c r="I299" s="61"/>
      <c r="J299" s="106">
        <f t="shared" si="22"/>
        <v>6.1449999999999996</v>
      </c>
      <c r="K299" s="106">
        <f>VLOOKUP(C299,' Điểm GV 2017'!$D$2:$E$466,2,0)</f>
        <v>6.04</v>
      </c>
      <c r="L299" s="20">
        <f t="shared" si="19"/>
        <v>6.15</v>
      </c>
    </row>
    <row r="300" spans="1:12" hidden="1" x14ac:dyDescent="0.25">
      <c r="A300" s="4">
        <v>359</v>
      </c>
      <c r="B300" s="2" t="s">
        <v>709</v>
      </c>
      <c r="C300" s="5" t="s">
        <v>710</v>
      </c>
      <c r="D300" s="8">
        <f t="shared" si="21"/>
        <v>1614</v>
      </c>
      <c r="E300" s="2" t="s">
        <v>662</v>
      </c>
      <c r="F300" s="2" t="s">
        <v>1573</v>
      </c>
      <c r="G300" s="2">
        <v>5.89</v>
      </c>
      <c r="H300" s="7">
        <v>5.72</v>
      </c>
      <c r="I300" s="61"/>
      <c r="J300" s="106">
        <f t="shared" si="22"/>
        <v>5.8049999999999997</v>
      </c>
      <c r="K300" s="106">
        <f>VLOOKUP(C300,' Điểm GV 2017'!$D$2:$E$466,2,0)</f>
        <v>5.89</v>
      </c>
      <c r="L300" s="20">
        <f t="shared" si="19"/>
        <v>5.81</v>
      </c>
    </row>
    <row r="301" spans="1:12" hidden="1" x14ac:dyDescent="0.25">
      <c r="A301" s="4">
        <v>360</v>
      </c>
      <c r="B301" s="2" t="s">
        <v>669</v>
      </c>
      <c r="C301" s="5" t="s">
        <v>670</v>
      </c>
      <c r="D301" s="8">
        <f t="shared" si="21"/>
        <v>1615</v>
      </c>
      <c r="E301" s="2" t="s">
        <v>662</v>
      </c>
      <c r="F301" s="2" t="s">
        <v>1571</v>
      </c>
      <c r="G301" s="2">
        <v>5.88</v>
      </c>
      <c r="H301" s="7">
        <v>5.74</v>
      </c>
      <c r="I301" s="61"/>
      <c r="J301" s="106">
        <f t="shared" si="22"/>
        <v>5.8100000000000005</v>
      </c>
      <c r="K301" s="106">
        <f>VLOOKUP(C301,' Điểm GV 2017'!$D$2:$E$466,2,0)</f>
        <v>4.7699999999999996</v>
      </c>
      <c r="L301" s="20">
        <f t="shared" si="19"/>
        <v>5.81</v>
      </c>
    </row>
    <row r="302" spans="1:12" hidden="1" x14ac:dyDescent="0.25">
      <c r="A302" s="4">
        <v>98</v>
      </c>
      <c r="B302" s="2" t="s">
        <v>123</v>
      </c>
      <c r="C302" s="5" t="s">
        <v>124</v>
      </c>
      <c r="D302" s="8">
        <f t="shared" si="21"/>
        <v>1616</v>
      </c>
      <c r="E302" s="2" t="s">
        <v>94</v>
      </c>
      <c r="F302" s="2" t="s">
        <v>1542</v>
      </c>
      <c r="G302" s="2">
        <v>5.86</v>
      </c>
      <c r="H302" s="7">
        <v>5.93</v>
      </c>
      <c r="I302" s="61"/>
      <c r="J302" s="106">
        <f t="shared" si="22"/>
        <v>5.8949999999999996</v>
      </c>
      <c r="K302" s="106">
        <f>VLOOKUP(C302,' Điểm GV 2017'!$D$2:$E$466,2,0)</f>
        <v>5.5750000000000002</v>
      </c>
      <c r="L302" s="20">
        <f t="shared" si="19"/>
        <v>5.9</v>
      </c>
    </row>
    <row r="303" spans="1:12" hidden="1" x14ac:dyDescent="0.25">
      <c r="A303" s="4">
        <v>398</v>
      </c>
      <c r="B303" s="2" t="s">
        <v>792</v>
      </c>
      <c r="C303" s="5" t="s">
        <v>793</v>
      </c>
      <c r="D303" s="8">
        <f t="shared" si="21"/>
        <v>1617</v>
      </c>
      <c r="E303" s="2" t="s">
        <v>761</v>
      </c>
      <c r="F303" s="2" t="s">
        <v>1579</v>
      </c>
      <c r="G303" s="2">
        <v>6.24</v>
      </c>
      <c r="H303" s="7">
        <v>6.08</v>
      </c>
      <c r="I303" s="61"/>
      <c r="J303" s="106">
        <f t="shared" si="22"/>
        <v>6.16</v>
      </c>
      <c r="K303" s="106">
        <f>VLOOKUP(C303,' Điểm GV 2017'!$D$2:$E$466,2,0)</f>
        <v>6.09</v>
      </c>
      <c r="L303" s="20">
        <f t="shared" si="19"/>
        <v>6.16</v>
      </c>
    </row>
    <row r="304" spans="1:12" hidden="1" x14ac:dyDescent="0.25">
      <c r="A304" s="4">
        <v>399</v>
      </c>
      <c r="B304" s="2" t="s">
        <v>818</v>
      </c>
      <c r="C304" s="5" t="s">
        <v>819</v>
      </c>
      <c r="D304" s="8">
        <f t="shared" si="21"/>
        <v>1618</v>
      </c>
      <c r="E304" s="2" t="s">
        <v>761</v>
      </c>
      <c r="F304" s="2" t="s">
        <v>1581</v>
      </c>
      <c r="G304" s="2">
        <v>5.98</v>
      </c>
      <c r="H304" s="7">
        <v>6.33</v>
      </c>
      <c r="I304" s="61"/>
      <c r="J304" s="106">
        <f t="shared" si="22"/>
        <v>6.1550000000000002</v>
      </c>
      <c r="K304" s="106">
        <f>VLOOKUP(C304,' Điểm GV 2017'!$D$2:$E$466,2,0)</f>
        <v>6.09</v>
      </c>
      <c r="L304" s="20">
        <f t="shared" si="19"/>
        <v>6.16</v>
      </c>
    </row>
    <row r="305" spans="1:12" hidden="1" x14ac:dyDescent="0.25">
      <c r="A305" s="9">
        <v>139</v>
      </c>
      <c r="B305" s="10" t="s">
        <v>255</v>
      </c>
      <c r="C305" s="11" t="s">
        <v>256</v>
      </c>
      <c r="D305" s="8">
        <f t="shared" si="21"/>
        <v>1619</v>
      </c>
      <c r="E305" s="10" t="s">
        <v>232</v>
      </c>
      <c r="F305" s="10" t="s">
        <v>1547</v>
      </c>
      <c r="G305" s="10"/>
      <c r="H305" s="7" t="s">
        <v>1613</v>
      </c>
      <c r="I305" s="61">
        <v>5.95</v>
      </c>
      <c r="J305" s="106"/>
      <c r="K305" s="106">
        <f>VLOOKUP(C305,' Điểm GV 2017'!$D$2:$E$466,2,0)</f>
        <v>5.7149999999999999</v>
      </c>
      <c r="L305" s="20">
        <f t="shared" si="19"/>
        <v>5.72</v>
      </c>
    </row>
    <row r="306" spans="1:12" hidden="1" x14ac:dyDescent="0.25">
      <c r="A306" s="9">
        <v>270</v>
      </c>
      <c r="B306" s="10" t="s">
        <v>531</v>
      </c>
      <c r="C306" s="11" t="s">
        <v>532</v>
      </c>
      <c r="D306" s="8">
        <f t="shared" si="21"/>
        <v>1620</v>
      </c>
      <c r="E306" s="10" t="s">
        <v>502</v>
      </c>
      <c r="F306" s="10" t="s">
        <v>1565</v>
      </c>
      <c r="G306" s="10"/>
      <c r="H306" s="7" t="s">
        <v>1613</v>
      </c>
      <c r="I306" s="61">
        <v>6.13</v>
      </c>
      <c r="J306" s="106"/>
      <c r="K306" s="106">
        <f>VLOOKUP(C306,' Điểm GV 2017'!$D$2:$E$466,2,0)</f>
        <v>5.81</v>
      </c>
      <c r="L306" s="20">
        <f t="shared" si="19"/>
        <v>5.81</v>
      </c>
    </row>
    <row r="307" spans="1:12" hidden="1" x14ac:dyDescent="0.25">
      <c r="A307" s="9">
        <v>271</v>
      </c>
      <c r="B307" s="10" t="s">
        <v>546</v>
      </c>
      <c r="C307" s="11" t="s">
        <v>547</v>
      </c>
      <c r="D307" s="8">
        <f t="shared" si="21"/>
        <v>1621</v>
      </c>
      <c r="E307" s="10" t="s">
        <v>502</v>
      </c>
      <c r="F307" s="10" t="s">
        <v>1566</v>
      </c>
      <c r="G307" s="10"/>
      <c r="H307" s="7" t="s">
        <v>1613</v>
      </c>
      <c r="I307" s="61">
        <v>6.15</v>
      </c>
      <c r="J307" s="106"/>
      <c r="K307" s="106"/>
      <c r="L307" s="20">
        <f t="shared" si="19"/>
        <v>6.15</v>
      </c>
    </row>
    <row r="308" spans="1:12" hidden="1" x14ac:dyDescent="0.25">
      <c r="A308" s="4">
        <v>298</v>
      </c>
      <c r="B308" s="2" t="s">
        <v>601</v>
      </c>
      <c r="C308" s="5" t="s">
        <v>602</v>
      </c>
      <c r="D308" s="8">
        <f t="shared" si="21"/>
        <v>1625</v>
      </c>
      <c r="E308" s="2" t="s">
        <v>576</v>
      </c>
      <c r="F308" s="2" t="s">
        <v>1569</v>
      </c>
      <c r="G308" s="2">
        <v>5.66</v>
      </c>
      <c r="H308" s="7">
        <v>5.79</v>
      </c>
      <c r="I308" s="61"/>
      <c r="J308" s="106">
        <f t="shared" si="22"/>
        <v>5.7249999999999996</v>
      </c>
      <c r="K308" s="106">
        <f>VLOOKUP(C308,' Điểm GV 2017'!$D$2:$E$466,2,0)</f>
        <v>6.13</v>
      </c>
      <c r="L308" s="20">
        <f t="shared" si="19"/>
        <v>5.73</v>
      </c>
    </row>
    <row r="309" spans="1:12" hidden="1" x14ac:dyDescent="0.25">
      <c r="A309" s="4">
        <v>38</v>
      </c>
      <c r="B309" s="2" t="s">
        <v>88</v>
      </c>
      <c r="C309" s="5" t="s">
        <v>89</v>
      </c>
      <c r="D309" s="8">
        <f t="shared" si="21"/>
        <v>1626</v>
      </c>
      <c r="E309" s="2" t="s">
        <v>55</v>
      </c>
      <c r="F309" s="12" t="s">
        <v>1540</v>
      </c>
      <c r="G309" s="12">
        <v>5.96</v>
      </c>
      <c r="H309" s="7">
        <v>6.03</v>
      </c>
      <c r="I309" s="61"/>
      <c r="J309" s="106">
        <f t="shared" si="22"/>
        <v>5.9950000000000001</v>
      </c>
      <c r="K309" s="106">
        <f>VLOOKUP(C309,' Điểm GV 2017'!$D$2:$E$466,2,0)</f>
        <v>5.66</v>
      </c>
      <c r="L309" s="20">
        <f t="shared" si="19"/>
        <v>6</v>
      </c>
    </row>
    <row r="310" spans="1:12" hidden="1" x14ac:dyDescent="0.25">
      <c r="A310" s="4">
        <v>456</v>
      </c>
      <c r="B310" s="2" t="s">
        <v>936</v>
      </c>
      <c r="C310" s="5" t="s">
        <v>937</v>
      </c>
      <c r="D310" s="8">
        <f t="shared" si="21"/>
        <v>1628</v>
      </c>
      <c r="E310" s="2" t="s">
        <v>875</v>
      </c>
      <c r="F310" s="2" t="s">
        <v>1588</v>
      </c>
      <c r="G310" s="2">
        <v>6.04</v>
      </c>
      <c r="H310" s="7">
        <v>6.23</v>
      </c>
      <c r="I310" s="61"/>
      <c r="J310" s="106">
        <f t="shared" si="22"/>
        <v>6.1349999999999998</v>
      </c>
      <c r="K310" s="106">
        <f>VLOOKUP(C310,' Điểm GV 2017'!$D$2:$E$466,2,0)</f>
        <v>5.65</v>
      </c>
      <c r="L310" s="20">
        <f t="shared" si="19"/>
        <v>6.14</v>
      </c>
    </row>
    <row r="311" spans="1:12" hidden="1" x14ac:dyDescent="0.25">
      <c r="A311" s="4">
        <v>183</v>
      </c>
      <c r="B311" s="2" t="s">
        <v>251</v>
      </c>
      <c r="C311" s="5" t="s">
        <v>398</v>
      </c>
      <c r="D311" s="8">
        <f t="shared" si="21"/>
        <v>1629</v>
      </c>
      <c r="E311" s="2" t="s">
        <v>313</v>
      </c>
      <c r="F311" s="2" t="s">
        <v>1556</v>
      </c>
      <c r="G311" s="2">
        <v>6.12</v>
      </c>
      <c r="H311" s="7">
        <v>6.16</v>
      </c>
      <c r="I311" s="61"/>
      <c r="J311" s="106">
        <f t="shared" si="22"/>
        <v>6.1400000000000006</v>
      </c>
      <c r="K311" s="106">
        <f>VLOOKUP(C311,' Điểm GV 2017'!$D$2:$E$466,2,0)</f>
        <v>5.62</v>
      </c>
      <c r="L311" s="20">
        <f t="shared" si="19"/>
        <v>6.14</v>
      </c>
    </row>
    <row r="312" spans="1:12" hidden="1" x14ac:dyDescent="0.25">
      <c r="A312" s="4">
        <v>361</v>
      </c>
      <c r="B312" s="2" t="s">
        <v>745</v>
      </c>
      <c r="C312" s="5" t="s">
        <v>746</v>
      </c>
      <c r="D312" s="8">
        <f t="shared" si="21"/>
        <v>1630</v>
      </c>
      <c r="E312" s="2" t="s">
        <v>662</v>
      </c>
      <c r="F312" s="2" t="s">
        <v>1576</v>
      </c>
      <c r="G312" s="2">
        <v>4.95</v>
      </c>
      <c r="H312" s="7">
        <v>5.45</v>
      </c>
      <c r="I312" s="61"/>
      <c r="J312" s="106">
        <f t="shared" si="22"/>
        <v>5.2</v>
      </c>
      <c r="K312" s="106"/>
      <c r="L312" s="20">
        <f t="shared" si="19"/>
        <v>5.2</v>
      </c>
    </row>
    <row r="313" spans="1:12" hidden="1" x14ac:dyDescent="0.25">
      <c r="A313" s="4">
        <v>212</v>
      </c>
      <c r="B313" s="2" t="s">
        <v>430</v>
      </c>
      <c r="C313" s="5" t="s">
        <v>431</v>
      </c>
      <c r="D313" s="8">
        <f t="shared" si="21"/>
        <v>1632</v>
      </c>
      <c r="E313" s="2" t="s">
        <v>411</v>
      </c>
      <c r="F313" s="2" t="s">
        <v>1559</v>
      </c>
      <c r="G313" s="2">
        <v>5.82</v>
      </c>
      <c r="H313" s="7">
        <v>5.74</v>
      </c>
      <c r="I313" s="61"/>
      <c r="J313" s="106">
        <f t="shared" si="22"/>
        <v>5.78</v>
      </c>
      <c r="K313" s="106">
        <f>VLOOKUP(C313,' Điểm GV 2017'!$D$2:$E$466,2,0)</f>
        <v>5.71</v>
      </c>
      <c r="L313" s="20">
        <f t="shared" si="19"/>
        <v>5.78</v>
      </c>
    </row>
    <row r="314" spans="1:12" hidden="1" x14ac:dyDescent="0.25">
      <c r="A314" s="4">
        <v>99</v>
      </c>
      <c r="B314" s="2" t="s">
        <v>179</v>
      </c>
      <c r="C314" s="5" t="s">
        <v>180</v>
      </c>
      <c r="D314" s="8">
        <f t="shared" si="21"/>
        <v>1634</v>
      </c>
      <c r="E314" s="2" t="s">
        <v>94</v>
      </c>
      <c r="F314" s="2" t="s">
        <v>1544</v>
      </c>
      <c r="G314" s="2">
        <v>5.94</v>
      </c>
      <c r="H314" s="7">
        <v>6.23</v>
      </c>
      <c r="I314" s="61"/>
      <c r="J314" s="106">
        <f t="shared" si="22"/>
        <v>6.0850000000000009</v>
      </c>
      <c r="K314" s="106">
        <f>VLOOKUP(C314,' Điểm GV 2017'!$D$2:$E$466,2,0)</f>
        <v>5.7774999999999999</v>
      </c>
      <c r="L314" s="20">
        <f t="shared" si="19"/>
        <v>6.09</v>
      </c>
    </row>
    <row r="315" spans="1:12" hidden="1" x14ac:dyDescent="0.25">
      <c r="A315" s="4">
        <v>184</v>
      </c>
      <c r="B315" s="2" t="s">
        <v>362</v>
      </c>
      <c r="C315" s="5" t="s">
        <v>363</v>
      </c>
      <c r="D315" s="8">
        <f t="shared" si="21"/>
        <v>1636</v>
      </c>
      <c r="E315" s="2" t="s">
        <v>313</v>
      </c>
      <c r="F315" s="2" t="s">
        <v>1553</v>
      </c>
      <c r="H315" s="7">
        <v>6.14</v>
      </c>
      <c r="I315" s="61"/>
      <c r="J315" s="106">
        <f t="shared" si="22"/>
        <v>6.14</v>
      </c>
      <c r="K315" s="106">
        <f>VLOOKUP(C315,' Điểm GV 2017'!$D$2:$E$466,2,0)</f>
        <v>5.41</v>
      </c>
      <c r="L315" s="20">
        <f t="shared" si="19"/>
        <v>6.14</v>
      </c>
    </row>
    <row r="316" spans="1:12" hidden="1" x14ac:dyDescent="0.25">
      <c r="A316" s="4">
        <v>140</v>
      </c>
      <c r="B316" s="2" t="s">
        <v>267</v>
      </c>
      <c r="C316" s="5" t="s">
        <v>268</v>
      </c>
      <c r="D316" s="8">
        <f t="shared" si="21"/>
        <v>1639</v>
      </c>
      <c r="E316" s="2" t="s">
        <v>232</v>
      </c>
      <c r="F316" s="2" t="s">
        <v>1548</v>
      </c>
      <c r="G316" s="2">
        <v>5.93</v>
      </c>
      <c r="H316" s="7">
        <v>5.98</v>
      </c>
      <c r="I316" s="61"/>
      <c r="J316" s="106">
        <f t="shared" si="22"/>
        <v>5.9550000000000001</v>
      </c>
      <c r="K316" s="106">
        <f>VLOOKUP(C316,' Điểm GV 2017'!$D$2:$E$466,2,0)</f>
        <v>5.91</v>
      </c>
      <c r="L316" s="20">
        <f t="shared" si="19"/>
        <v>5.96</v>
      </c>
    </row>
    <row r="317" spans="1:12" hidden="1" x14ac:dyDescent="0.25">
      <c r="A317" s="4">
        <v>400</v>
      </c>
      <c r="B317" s="2" t="s">
        <v>768</v>
      </c>
      <c r="C317" s="5" t="s">
        <v>769</v>
      </c>
      <c r="D317" s="8">
        <f t="shared" si="21"/>
        <v>1640</v>
      </c>
      <c r="E317" s="2" t="s">
        <v>761</v>
      </c>
      <c r="F317" s="2" t="s">
        <v>1577</v>
      </c>
      <c r="G317" s="2">
        <v>5.76</v>
      </c>
      <c r="H317" s="7">
        <v>5.6</v>
      </c>
      <c r="I317" s="61"/>
      <c r="J317" s="106">
        <f t="shared" si="22"/>
        <v>5.68</v>
      </c>
      <c r="K317" s="106">
        <f>VLOOKUP(C317,' Điểm GV 2017'!$D$2:$E$466,2,0)</f>
        <v>5.915</v>
      </c>
      <c r="L317" s="20">
        <f t="shared" si="19"/>
        <v>5.68</v>
      </c>
    </row>
    <row r="318" spans="1:12" hidden="1" x14ac:dyDescent="0.25">
      <c r="A318" s="9">
        <v>185</v>
      </c>
      <c r="B318" s="10" t="s">
        <v>318</v>
      </c>
      <c r="C318" s="11" t="s">
        <v>319</v>
      </c>
      <c r="D318" s="8">
        <f t="shared" si="21"/>
        <v>1641</v>
      </c>
      <c r="E318" s="10" t="s">
        <v>313</v>
      </c>
      <c r="F318" s="10" t="s">
        <v>1551</v>
      </c>
      <c r="G318" s="10"/>
      <c r="H318" s="7" t="s">
        <v>1613</v>
      </c>
      <c r="I318" s="61">
        <v>6.14</v>
      </c>
      <c r="J318" s="106"/>
      <c r="K318" s="106"/>
      <c r="L318" s="20">
        <f t="shared" si="19"/>
        <v>6.14</v>
      </c>
    </row>
    <row r="319" spans="1:12" hidden="1" x14ac:dyDescent="0.25">
      <c r="A319" s="9">
        <v>141</v>
      </c>
      <c r="B319" s="10" t="s">
        <v>283</v>
      </c>
      <c r="C319" s="11" t="s">
        <v>284</v>
      </c>
      <c r="D319" s="8">
        <f t="shared" si="21"/>
        <v>1642</v>
      </c>
      <c r="E319" s="10" t="s">
        <v>232</v>
      </c>
      <c r="F319" s="10" t="s">
        <v>1549</v>
      </c>
      <c r="G319" s="10"/>
      <c r="H319" s="7" t="s">
        <v>1613</v>
      </c>
      <c r="I319" s="61">
        <v>6</v>
      </c>
      <c r="J319" s="106"/>
      <c r="K319" s="106"/>
      <c r="L319" s="20">
        <f t="shared" si="19"/>
        <v>6</v>
      </c>
    </row>
    <row r="320" spans="1:12" hidden="1" x14ac:dyDescent="0.25">
      <c r="A320" s="4">
        <v>272</v>
      </c>
      <c r="B320" s="2" t="s">
        <v>533</v>
      </c>
      <c r="C320" s="5" t="s">
        <v>534</v>
      </c>
      <c r="D320" s="8">
        <f t="shared" si="21"/>
        <v>1645</v>
      </c>
      <c r="E320" s="2" t="s">
        <v>502</v>
      </c>
      <c r="F320" s="2" t="s">
        <v>1565</v>
      </c>
      <c r="G320" s="2">
        <v>6.16</v>
      </c>
      <c r="H320" s="7">
        <v>6.35</v>
      </c>
      <c r="I320" s="61"/>
      <c r="J320" s="106">
        <f t="shared" si="22"/>
        <v>6.2549999999999999</v>
      </c>
      <c r="K320" s="106">
        <f>VLOOKUP(C320,' Điểm GV 2017'!$D$2:$E$466,2,0)</f>
        <v>6.06</v>
      </c>
      <c r="L320" s="20">
        <f t="shared" si="19"/>
        <v>6.26</v>
      </c>
    </row>
    <row r="321" spans="1:12" hidden="1" x14ac:dyDescent="0.25">
      <c r="A321" s="4">
        <v>186</v>
      </c>
      <c r="B321" s="2" t="s">
        <v>364</v>
      </c>
      <c r="C321" s="5" t="s">
        <v>365</v>
      </c>
      <c r="D321" s="8">
        <f t="shared" si="21"/>
        <v>1730</v>
      </c>
      <c r="E321" s="2" t="s">
        <v>313</v>
      </c>
      <c r="F321" s="2" t="s">
        <v>1553</v>
      </c>
      <c r="G321" s="2">
        <v>6.3</v>
      </c>
      <c r="H321" s="7">
        <v>6.38</v>
      </c>
      <c r="I321" s="61"/>
      <c r="J321" s="106">
        <f t="shared" si="22"/>
        <v>6.34</v>
      </c>
      <c r="K321" s="106">
        <f>VLOOKUP(C321,' Điểm GV 2017'!$D$2:$E$466,2,0)</f>
        <v>5.92</v>
      </c>
      <c r="L321" s="20">
        <f t="shared" si="19"/>
        <v>6.34</v>
      </c>
    </row>
    <row r="322" spans="1:12" hidden="1" x14ac:dyDescent="0.25">
      <c r="A322" s="9">
        <v>187</v>
      </c>
      <c r="B322" s="10" t="s">
        <v>332</v>
      </c>
      <c r="C322" s="11" t="s">
        <v>333</v>
      </c>
      <c r="D322" s="8">
        <f t="shared" si="21"/>
        <v>1731</v>
      </c>
      <c r="E322" s="10" t="s">
        <v>313</v>
      </c>
      <c r="F322" s="10" t="s">
        <v>1552</v>
      </c>
      <c r="G322" s="10"/>
      <c r="H322" s="7" t="s">
        <v>1613</v>
      </c>
      <c r="I322" s="61">
        <v>6.1</v>
      </c>
      <c r="J322" s="106"/>
      <c r="K322" s="106"/>
      <c r="L322" s="20">
        <f t="shared" si="19"/>
        <v>6.1</v>
      </c>
    </row>
    <row r="323" spans="1:12" hidden="1" x14ac:dyDescent="0.25">
      <c r="A323" s="4">
        <v>188</v>
      </c>
      <c r="B323" s="2" t="s">
        <v>334</v>
      </c>
      <c r="C323" s="5" t="s">
        <v>335</v>
      </c>
      <c r="D323" s="8">
        <f t="shared" si="21"/>
        <v>1732</v>
      </c>
      <c r="E323" s="2" t="s">
        <v>313</v>
      </c>
      <c r="F323" s="2" t="s">
        <v>1552</v>
      </c>
      <c r="G323" s="2">
        <v>6.12</v>
      </c>
      <c r="H323" s="7">
        <v>6.09</v>
      </c>
      <c r="I323" s="61"/>
      <c r="J323" s="106">
        <f t="shared" si="22"/>
        <v>6.1050000000000004</v>
      </c>
      <c r="K323" s="106">
        <f>VLOOKUP(C323,' Điểm GV 2017'!$D$2:$E$466,2,0)</f>
        <v>6.12</v>
      </c>
      <c r="L323" s="20">
        <f t="shared" ref="L323:L386" si="23">ROUND(IF(J323&lt;&gt;0,J323,IF(K323&lt;&gt;0,K323,I323)),2)</f>
        <v>6.11</v>
      </c>
    </row>
    <row r="324" spans="1:12" hidden="1" x14ac:dyDescent="0.25">
      <c r="A324" s="9">
        <v>189</v>
      </c>
      <c r="B324" s="10" t="s">
        <v>386</v>
      </c>
      <c r="C324" s="11" t="s">
        <v>387</v>
      </c>
      <c r="D324" s="8">
        <f t="shared" si="21"/>
        <v>1733</v>
      </c>
      <c r="E324" s="10" t="s">
        <v>313</v>
      </c>
      <c r="F324" s="10" t="s">
        <v>1555</v>
      </c>
      <c r="G324" s="10"/>
      <c r="H324" s="7" t="s">
        <v>1613</v>
      </c>
      <c r="I324" s="61">
        <v>6.17</v>
      </c>
      <c r="J324" s="106"/>
      <c r="K324" s="106">
        <f>VLOOKUP(C324,' Điểm GV 2017'!$D$2:$E$466,2,0)</f>
        <v>6.56</v>
      </c>
      <c r="L324" s="20">
        <f t="shared" si="23"/>
        <v>6.56</v>
      </c>
    </row>
    <row r="325" spans="1:12" hidden="1" x14ac:dyDescent="0.25">
      <c r="A325" s="9">
        <v>190</v>
      </c>
      <c r="B325" s="10" t="s">
        <v>388</v>
      </c>
      <c r="C325" s="11" t="s">
        <v>389</v>
      </c>
      <c r="D325" s="8">
        <f t="shared" si="21"/>
        <v>1734</v>
      </c>
      <c r="E325" s="10" t="s">
        <v>313</v>
      </c>
      <c r="F325" s="10" t="s">
        <v>1555</v>
      </c>
      <c r="G325" s="10"/>
      <c r="H325" s="7" t="s">
        <v>1613</v>
      </c>
      <c r="I325" s="61">
        <v>6.17</v>
      </c>
      <c r="J325" s="106"/>
      <c r="K325" s="106">
        <f>VLOOKUP(C325,' Điểm GV 2017'!$D$2:$E$466,2,0)</f>
        <v>5.79</v>
      </c>
      <c r="L325" s="20">
        <f t="shared" si="23"/>
        <v>5.79</v>
      </c>
    </row>
    <row r="326" spans="1:12" hidden="1" x14ac:dyDescent="0.25">
      <c r="A326" s="4">
        <v>191</v>
      </c>
      <c r="B326" s="2" t="s">
        <v>390</v>
      </c>
      <c r="C326" s="5" t="s">
        <v>391</v>
      </c>
      <c r="D326" s="8">
        <f t="shared" si="21"/>
        <v>1735</v>
      </c>
      <c r="E326" s="2" t="s">
        <v>313</v>
      </c>
      <c r="F326" s="2" t="s">
        <v>1555</v>
      </c>
      <c r="G326" s="2">
        <v>6.16</v>
      </c>
      <c r="H326" s="7">
        <v>6.02</v>
      </c>
      <c r="I326" s="61"/>
      <c r="J326" s="106">
        <f t="shared" si="22"/>
        <v>6.09</v>
      </c>
      <c r="K326" s="106">
        <f>VLOOKUP(C326,' Điểm GV 2017'!$D$2:$E$466,2,0)</f>
        <v>5.9350000000000005</v>
      </c>
      <c r="L326" s="20">
        <f t="shared" si="23"/>
        <v>6.09</v>
      </c>
    </row>
    <row r="327" spans="1:12" hidden="1" x14ac:dyDescent="0.25">
      <c r="A327" s="9">
        <v>362</v>
      </c>
      <c r="B327" s="10" t="s">
        <v>671</v>
      </c>
      <c r="C327" s="11" t="s">
        <v>672</v>
      </c>
      <c r="D327" s="8">
        <f t="shared" si="21"/>
        <v>1736</v>
      </c>
      <c r="E327" s="10" t="s">
        <v>662</v>
      </c>
      <c r="F327" s="10" t="s">
        <v>1571</v>
      </c>
      <c r="G327" s="10"/>
      <c r="H327" s="7" t="s">
        <v>1613</v>
      </c>
      <c r="I327" s="61">
        <v>5.72</v>
      </c>
      <c r="J327" s="106"/>
      <c r="K327" s="106"/>
      <c r="L327" s="20">
        <f t="shared" si="23"/>
        <v>5.72</v>
      </c>
    </row>
    <row r="328" spans="1:12" hidden="1" x14ac:dyDescent="0.25">
      <c r="A328" s="4">
        <v>363</v>
      </c>
      <c r="B328" s="2" t="s">
        <v>735</v>
      </c>
      <c r="C328" s="5" t="s">
        <v>736</v>
      </c>
      <c r="D328" s="8">
        <f t="shared" si="21"/>
        <v>1737</v>
      </c>
      <c r="E328" s="2" t="s">
        <v>662</v>
      </c>
      <c r="F328" s="2" t="s">
        <v>1575</v>
      </c>
      <c r="G328" s="2">
        <v>6.06</v>
      </c>
      <c r="H328" s="7" t="s">
        <v>1613</v>
      </c>
      <c r="I328" s="61"/>
      <c r="J328" s="106">
        <f t="shared" si="22"/>
        <v>6.06</v>
      </c>
      <c r="K328" s="106">
        <f>VLOOKUP(C328,' Điểm GV 2017'!$D$2:$E$466,2,0)</f>
        <v>6.05</v>
      </c>
      <c r="L328" s="20">
        <f t="shared" si="23"/>
        <v>6.06</v>
      </c>
    </row>
    <row r="329" spans="1:12" hidden="1" x14ac:dyDescent="0.25">
      <c r="A329" s="4">
        <v>364</v>
      </c>
      <c r="B329" s="2" t="s">
        <v>687</v>
      </c>
      <c r="C329" s="5" t="s">
        <v>688</v>
      </c>
      <c r="D329" s="8">
        <f t="shared" si="21"/>
        <v>1738</v>
      </c>
      <c r="E329" s="2" t="s">
        <v>662</v>
      </c>
      <c r="F329" s="2" t="s">
        <v>1572</v>
      </c>
      <c r="G329" s="2">
        <v>5.98</v>
      </c>
      <c r="H329" s="7">
        <v>6.23</v>
      </c>
      <c r="I329" s="61"/>
      <c r="J329" s="106">
        <f t="shared" si="22"/>
        <v>6.1050000000000004</v>
      </c>
      <c r="K329" s="106">
        <f>VLOOKUP(C329,' Điểm GV 2017'!$D$2:$E$466,2,0)</f>
        <v>5.94</v>
      </c>
      <c r="L329" s="20">
        <f t="shared" si="23"/>
        <v>6.11</v>
      </c>
    </row>
    <row r="330" spans="1:12" hidden="1" x14ac:dyDescent="0.25">
      <c r="A330" s="4">
        <v>273</v>
      </c>
      <c r="B330" s="2" t="s">
        <v>566</v>
      </c>
      <c r="C330" s="5" t="s">
        <v>567</v>
      </c>
      <c r="D330" s="8">
        <f t="shared" si="21"/>
        <v>1740</v>
      </c>
      <c r="E330" s="2" t="s">
        <v>502</v>
      </c>
      <c r="F330" s="2" t="s">
        <v>1567</v>
      </c>
      <c r="G330" s="2">
        <v>6.11</v>
      </c>
      <c r="H330" s="7">
        <v>5.72</v>
      </c>
      <c r="I330" s="61"/>
      <c r="J330" s="106">
        <f t="shared" si="22"/>
        <v>5.915</v>
      </c>
      <c r="K330" s="106">
        <f>VLOOKUP(C330,' Điểm GV 2017'!$D$2:$E$466,2,0)</f>
        <v>5.54</v>
      </c>
      <c r="L330" s="20">
        <f t="shared" si="23"/>
        <v>5.92</v>
      </c>
    </row>
    <row r="331" spans="1:12" hidden="1" x14ac:dyDescent="0.25">
      <c r="A331" s="4">
        <v>274</v>
      </c>
      <c r="B331" s="2" t="s">
        <v>517</v>
      </c>
      <c r="C331" s="5" t="s">
        <v>518</v>
      </c>
      <c r="D331" s="8">
        <f t="shared" si="21"/>
        <v>1741</v>
      </c>
      <c r="E331" s="2" t="s">
        <v>502</v>
      </c>
      <c r="F331" s="2" t="s">
        <v>1564</v>
      </c>
      <c r="G331" s="2">
        <v>5.6</v>
      </c>
      <c r="H331" s="7">
        <v>6.14</v>
      </c>
      <c r="I331" s="61"/>
      <c r="J331" s="106">
        <f t="shared" si="22"/>
        <v>5.8699999999999992</v>
      </c>
      <c r="K331" s="106">
        <f>VLOOKUP(C331,' Điểm GV 2017'!$D$2:$E$466,2,0)</f>
        <v>5.89</v>
      </c>
      <c r="L331" s="20">
        <f t="shared" si="23"/>
        <v>5.87</v>
      </c>
    </row>
    <row r="332" spans="1:12" hidden="1" x14ac:dyDescent="0.25">
      <c r="A332" s="4">
        <v>100</v>
      </c>
      <c r="B332" s="2" t="s">
        <v>215</v>
      </c>
      <c r="C332" s="5" t="s">
        <v>216</v>
      </c>
      <c r="D332" s="8">
        <f t="shared" si="21"/>
        <v>1743</v>
      </c>
      <c r="E332" s="2" t="s">
        <v>94</v>
      </c>
      <c r="F332" s="2" t="s">
        <v>1546</v>
      </c>
      <c r="H332" s="7">
        <v>6.21</v>
      </c>
      <c r="I332" s="61"/>
      <c r="J332" s="106">
        <f t="shared" si="22"/>
        <v>6.21</v>
      </c>
      <c r="K332" s="106">
        <f>VLOOKUP(C332,' Điểm GV 2017'!$D$2:$E$466,2,0)</f>
        <v>5.87</v>
      </c>
      <c r="L332" s="20">
        <f t="shared" si="23"/>
        <v>6.21</v>
      </c>
    </row>
    <row r="333" spans="1:12" hidden="1" x14ac:dyDescent="0.25">
      <c r="A333" s="4">
        <v>101</v>
      </c>
      <c r="B333" s="2" t="s">
        <v>111</v>
      </c>
      <c r="C333" s="5" t="s">
        <v>112</v>
      </c>
      <c r="D333" s="8">
        <f t="shared" si="21"/>
        <v>1744</v>
      </c>
      <c r="E333" s="2" t="s">
        <v>94</v>
      </c>
      <c r="F333" s="2" t="s">
        <v>1541</v>
      </c>
      <c r="G333" s="2">
        <v>6.05</v>
      </c>
      <c r="H333" s="7">
        <v>6.13</v>
      </c>
      <c r="I333" s="61"/>
      <c r="J333" s="106">
        <f t="shared" si="22"/>
        <v>6.09</v>
      </c>
      <c r="K333" s="106">
        <f>VLOOKUP(C333,' Điểm GV 2017'!$D$2:$E$466,2,0)</f>
        <v>5.6</v>
      </c>
      <c r="L333" s="20">
        <f t="shared" si="23"/>
        <v>6.09</v>
      </c>
    </row>
    <row r="334" spans="1:12" hidden="1" x14ac:dyDescent="0.25">
      <c r="A334" s="4">
        <v>102</v>
      </c>
      <c r="B334" s="2" t="s">
        <v>113</v>
      </c>
      <c r="C334" s="5" t="s">
        <v>114</v>
      </c>
      <c r="D334" s="8">
        <f t="shared" si="21"/>
        <v>1745</v>
      </c>
      <c r="E334" s="2" t="s">
        <v>94</v>
      </c>
      <c r="F334" s="2" t="s">
        <v>1541</v>
      </c>
      <c r="G334" s="2">
        <v>6.01</v>
      </c>
      <c r="H334" s="7">
        <v>6.02</v>
      </c>
      <c r="I334" s="61"/>
      <c r="J334" s="106">
        <f t="shared" si="22"/>
        <v>6.0149999999999997</v>
      </c>
      <c r="K334" s="106">
        <f>VLOOKUP(C334,' Điểm GV 2017'!$D$2:$E$466,2,0)</f>
        <v>5.99</v>
      </c>
      <c r="L334" s="20">
        <f t="shared" si="23"/>
        <v>6.02</v>
      </c>
    </row>
    <row r="335" spans="1:12" hidden="1" x14ac:dyDescent="0.25">
      <c r="A335" s="67">
        <v>457</v>
      </c>
      <c r="B335" s="68" t="s">
        <v>890</v>
      </c>
      <c r="C335" s="69" t="s">
        <v>891</v>
      </c>
      <c r="D335" s="8">
        <f t="shared" si="21"/>
        <v>1746</v>
      </c>
      <c r="E335" s="68" t="s">
        <v>875</v>
      </c>
      <c r="F335" s="68" t="s">
        <v>1585</v>
      </c>
      <c r="G335" s="68"/>
      <c r="H335" s="7">
        <v>6.31</v>
      </c>
      <c r="I335" s="61"/>
      <c r="J335" s="106">
        <f t="shared" si="22"/>
        <v>6.31</v>
      </c>
      <c r="K335" s="106"/>
      <c r="L335" s="20">
        <f t="shared" si="23"/>
        <v>6.31</v>
      </c>
    </row>
    <row r="336" spans="1:12" hidden="1" x14ac:dyDescent="0.25">
      <c r="A336" s="4">
        <v>242</v>
      </c>
      <c r="B336" s="2" t="s">
        <v>303</v>
      </c>
      <c r="C336" s="5" t="s">
        <v>487</v>
      </c>
      <c r="D336" s="8">
        <f t="shared" si="21"/>
        <v>1748</v>
      </c>
      <c r="E336" s="2" t="s">
        <v>450</v>
      </c>
      <c r="F336" s="2" t="s">
        <v>1562</v>
      </c>
      <c r="H336" s="7" t="s">
        <v>1613</v>
      </c>
      <c r="I336" s="61">
        <v>6.09</v>
      </c>
      <c r="J336" s="106"/>
      <c r="K336" s="106"/>
      <c r="L336" s="20">
        <f t="shared" si="23"/>
        <v>6.09</v>
      </c>
    </row>
    <row r="337" spans="1:12" hidden="1" x14ac:dyDescent="0.25">
      <c r="A337" s="9">
        <v>214</v>
      </c>
      <c r="B337" s="10" t="s">
        <v>426</v>
      </c>
      <c r="C337" s="11" t="s">
        <v>427</v>
      </c>
      <c r="D337" s="8">
        <f t="shared" si="21"/>
        <v>1749</v>
      </c>
      <c r="E337" s="10" t="s">
        <v>411</v>
      </c>
      <c r="F337" s="10" t="s">
        <v>1558</v>
      </c>
      <c r="G337" s="10"/>
      <c r="H337" s="7" t="s">
        <v>1613</v>
      </c>
      <c r="I337" s="61">
        <v>6.03</v>
      </c>
      <c r="J337" s="106"/>
      <c r="K337" s="106"/>
      <c r="L337" s="20">
        <f t="shared" si="23"/>
        <v>6.03</v>
      </c>
    </row>
    <row r="338" spans="1:12" hidden="1" x14ac:dyDescent="0.25">
      <c r="A338" s="4">
        <v>299</v>
      </c>
      <c r="B338" s="2" t="s">
        <v>603</v>
      </c>
      <c r="C338" s="5" t="s">
        <v>604</v>
      </c>
      <c r="D338" s="8">
        <f t="shared" si="21"/>
        <v>1753</v>
      </c>
      <c r="E338" s="2" t="s">
        <v>576</v>
      </c>
      <c r="F338" s="2" t="s">
        <v>1569</v>
      </c>
      <c r="H338" s="7">
        <v>6.49</v>
      </c>
      <c r="I338" s="61"/>
      <c r="J338" s="106">
        <f t="shared" si="22"/>
        <v>6.49</v>
      </c>
      <c r="K338" s="106">
        <f>VLOOKUP(C338,' Điểm GV 2017'!$D$2:$E$466,2,0)</f>
        <v>6.38</v>
      </c>
      <c r="L338" s="20">
        <f t="shared" si="23"/>
        <v>6.49</v>
      </c>
    </row>
    <row r="339" spans="1:12" hidden="1" x14ac:dyDescent="0.25">
      <c r="A339" s="4">
        <v>300</v>
      </c>
      <c r="B339" s="2" t="s">
        <v>621</v>
      </c>
      <c r="C339" s="5" t="s">
        <v>622</v>
      </c>
      <c r="D339" s="8">
        <f t="shared" si="21"/>
        <v>1755</v>
      </c>
      <c r="E339" s="2" t="s">
        <v>576</v>
      </c>
      <c r="F339" s="2" t="s">
        <v>1570</v>
      </c>
      <c r="G339" s="2">
        <v>6.24</v>
      </c>
      <c r="H339" s="7">
        <v>6.29</v>
      </c>
      <c r="I339" s="61"/>
      <c r="J339" s="106">
        <f t="shared" si="22"/>
        <v>6.2650000000000006</v>
      </c>
      <c r="K339" s="106">
        <f>VLOOKUP(C339,' Điểm GV 2017'!$D$2:$E$466,2,0)</f>
        <v>6.0050000000000008</v>
      </c>
      <c r="L339" s="20">
        <f t="shared" si="23"/>
        <v>6.27</v>
      </c>
    </row>
    <row r="340" spans="1:12" hidden="1" x14ac:dyDescent="0.25">
      <c r="A340" s="4">
        <v>365</v>
      </c>
      <c r="B340" s="2" t="s">
        <v>723</v>
      </c>
      <c r="C340" s="5" t="s">
        <v>724</v>
      </c>
      <c r="D340" s="8">
        <f t="shared" ref="D340:D372" si="24">INT(C340)</f>
        <v>1763</v>
      </c>
      <c r="E340" s="2" t="s">
        <v>662</v>
      </c>
      <c r="F340" s="2" t="s">
        <v>1574</v>
      </c>
      <c r="G340" s="2">
        <v>6.19</v>
      </c>
      <c r="H340" s="7">
        <v>6.11</v>
      </c>
      <c r="I340" s="61"/>
      <c r="J340" s="106">
        <f t="shared" si="22"/>
        <v>6.15</v>
      </c>
      <c r="K340" s="106">
        <f>VLOOKUP(C340,' Điểm GV 2017'!$D$2:$E$466,2,0)</f>
        <v>5.79</v>
      </c>
      <c r="L340" s="20">
        <f t="shared" si="23"/>
        <v>6.15</v>
      </c>
    </row>
    <row r="341" spans="1:12" hidden="1" x14ac:dyDescent="0.25">
      <c r="A341" s="6">
        <v>458</v>
      </c>
      <c r="B341" s="7" t="s">
        <v>892</v>
      </c>
      <c r="C341" s="8" t="s">
        <v>893</v>
      </c>
      <c r="D341" s="8">
        <f t="shared" si="24"/>
        <v>1764</v>
      </c>
      <c r="E341" s="7" t="s">
        <v>875</v>
      </c>
      <c r="F341" s="7" t="s">
        <v>1585</v>
      </c>
      <c r="G341" s="7"/>
      <c r="H341" s="7" t="s">
        <v>1613</v>
      </c>
      <c r="I341" s="61">
        <v>6.14</v>
      </c>
      <c r="J341" s="106"/>
      <c r="K341" s="106"/>
      <c r="L341" s="20">
        <f t="shared" si="23"/>
        <v>6.14</v>
      </c>
    </row>
    <row r="342" spans="1:12" hidden="1" x14ac:dyDescent="0.25">
      <c r="A342" s="4">
        <v>243</v>
      </c>
      <c r="B342" s="2" t="s">
        <v>494</v>
      </c>
      <c r="C342" s="5" t="s">
        <v>495</v>
      </c>
      <c r="D342" s="8">
        <f t="shared" si="24"/>
        <v>1775</v>
      </c>
      <c r="E342" s="2" t="s">
        <v>450</v>
      </c>
      <c r="F342" s="2" t="s">
        <v>1563</v>
      </c>
      <c r="G342" s="2">
        <v>6.17</v>
      </c>
      <c r="H342" s="7" t="s">
        <v>1613</v>
      </c>
      <c r="I342" s="61"/>
      <c r="J342" s="106">
        <f t="shared" si="22"/>
        <v>6.17</v>
      </c>
      <c r="K342" s="106">
        <f>VLOOKUP(C342,' Điểm GV 2017'!$D$2:$E$466,2,0)</f>
        <v>5.63</v>
      </c>
      <c r="L342" s="20">
        <f t="shared" si="23"/>
        <v>6.17</v>
      </c>
    </row>
    <row r="343" spans="1:12" hidden="1" x14ac:dyDescent="0.25">
      <c r="A343" s="4">
        <v>366</v>
      </c>
      <c r="B343" s="2" t="s">
        <v>689</v>
      </c>
      <c r="C343" s="5" t="s">
        <v>690</v>
      </c>
      <c r="D343" s="8">
        <f t="shared" si="24"/>
        <v>1779</v>
      </c>
      <c r="E343" s="2" t="s">
        <v>662</v>
      </c>
      <c r="F343" s="2" t="s">
        <v>1572</v>
      </c>
      <c r="G343" s="2">
        <v>5.95</v>
      </c>
      <c r="H343" s="7">
        <v>6.22</v>
      </c>
      <c r="I343" s="61"/>
      <c r="J343" s="106">
        <f t="shared" si="22"/>
        <v>6.085</v>
      </c>
      <c r="K343" s="106">
        <f>VLOOKUP(C343,' Điểm GV 2017'!$D$2:$E$466,2,0)</f>
        <v>6.09</v>
      </c>
      <c r="L343" s="20">
        <f t="shared" si="23"/>
        <v>6.09</v>
      </c>
    </row>
    <row r="344" spans="1:12" hidden="1" x14ac:dyDescent="0.25">
      <c r="A344" s="4">
        <v>401</v>
      </c>
      <c r="B344" s="2" t="s">
        <v>780</v>
      </c>
      <c r="C344" s="5" t="s">
        <v>781</v>
      </c>
      <c r="D344" s="8">
        <f t="shared" si="24"/>
        <v>1783</v>
      </c>
      <c r="E344" s="2" t="s">
        <v>761</v>
      </c>
      <c r="F344" s="2" t="s">
        <v>1578</v>
      </c>
      <c r="G344" s="2">
        <v>5.67</v>
      </c>
      <c r="H344" s="7">
        <v>5.57</v>
      </c>
      <c r="I344" s="61"/>
      <c r="J344" s="106">
        <f t="shared" si="22"/>
        <v>5.62</v>
      </c>
      <c r="K344" s="106">
        <f>VLOOKUP(C344,' Điểm GV 2017'!$D$2:$E$466,2,0)</f>
        <v>5.05</v>
      </c>
      <c r="L344" s="20">
        <f t="shared" si="23"/>
        <v>5.62</v>
      </c>
    </row>
    <row r="345" spans="1:12" hidden="1" x14ac:dyDescent="0.25">
      <c r="A345" s="4">
        <v>313</v>
      </c>
      <c r="B345" s="2" t="s">
        <v>637</v>
      </c>
      <c r="C345" s="5" t="s">
        <v>638</v>
      </c>
      <c r="D345" s="8">
        <f t="shared" si="24"/>
        <v>1793</v>
      </c>
      <c r="E345" s="2" t="s">
        <v>639</v>
      </c>
      <c r="H345" s="7" t="s">
        <v>1613</v>
      </c>
      <c r="I345" s="61"/>
      <c r="J345" s="106"/>
      <c r="K345" s="106">
        <v>5.9</v>
      </c>
      <c r="L345" s="20">
        <f t="shared" si="23"/>
        <v>5.9</v>
      </c>
    </row>
    <row r="346" spans="1:12" hidden="1" x14ac:dyDescent="0.25">
      <c r="A346" s="4">
        <v>275</v>
      </c>
      <c r="B346" s="2" t="s">
        <v>535</v>
      </c>
      <c r="C346" s="5" t="s">
        <v>536</v>
      </c>
      <c r="D346" s="8">
        <f t="shared" si="24"/>
        <v>1814</v>
      </c>
      <c r="E346" s="2" t="s">
        <v>502</v>
      </c>
      <c r="F346" s="2" t="s">
        <v>1565</v>
      </c>
      <c r="G346" s="2">
        <v>5.75</v>
      </c>
      <c r="H346" s="7">
        <v>5.9</v>
      </c>
      <c r="I346" s="61"/>
      <c r="J346" s="106">
        <f t="shared" si="22"/>
        <v>5.8250000000000002</v>
      </c>
      <c r="K346" s="106">
        <f>VLOOKUP(C346,' Điểm GV 2017'!$D$2:$E$466,2,0)</f>
        <v>5.77</v>
      </c>
      <c r="L346" s="20">
        <f t="shared" si="23"/>
        <v>5.83</v>
      </c>
    </row>
    <row r="347" spans="1:12" hidden="1" x14ac:dyDescent="0.25">
      <c r="A347" s="4">
        <v>142</v>
      </c>
      <c r="B347" s="2" t="s">
        <v>257</v>
      </c>
      <c r="C347" s="5" t="s">
        <v>258</v>
      </c>
      <c r="D347" s="8">
        <f t="shared" si="24"/>
        <v>1828</v>
      </c>
      <c r="E347" s="2" t="s">
        <v>232</v>
      </c>
      <c r="F347" s="2" t="s">
        <v>1547</v>
      </c>
      <c r="G347" s="2">
        <v>5.96</v>
      </c>
      <c r="H347" s="7">
        <v>5.81</v>
      </c>
      <c r="I347" s="61"/>
      <c r="J347" s="106">
        <f t="shared" si="22"/>
        <v>5.8849999999999998</v>
      </c>
      <c r="K347" s="106">
        <f>VLOOKUP(C347,' Điểm GV 2017'!$D$2:$E$466,2,0)</f>
        <v>5.71</v>
      </c>
      <c r="L347" s="20">
        <f t="shared" si="23"/>
        <v>5.89</v>
      </c>
    </row>
    <row r="348" spans="1:12" hidden="1" x14ac:dyDescent="0.25">
      <c r="A348" s="4">
        <v>367</v>
      </c>
      <c r="B348" s="2" t="s">
        <v>725</v>
      </c>
      <c r="C348" s="5" t="s">
        <v>726</v>
      </c>
      <c r="D348" s="8">
        <f t="shared" si="24"/>
        <v>1838</v>
      </c>
      <c r="E348" s="2" t="s">
        <v>662</v>
      </c>
      <c r="F348" s="2" t="s">
        <v>1574</v>
      </c>
      <c r="G348" s="2">
        <v>5.87</v>
      </c>
      <c r="H348" s="7">
        <v>6.05</v>
      </c>
      <c r="I348" s="61"/>
      <c r="J348" s="106">
        <f t="shared" si="22"/>
        <v>5.96</v>
      </c>
      <c r="K348" s="106">
        <f>VLOOKUP(C348,' Điểm GV 2017'!$D$2:$E$466,2,0)</f>
        <v>5.62</v>
      </c>
      <c r="L348" s="20">
        <f t="shared" si="23"/>
        <v>5.96</v>
      </c>
    </row>
    <row r="349" spans="1:12" hidden="1" x14ac:dyDescent="0.25">
      <c r="A349" s="4">
        <v>429</v>
      </c>
      <c r="B349" s="2" t="s">
        <v>847</v>
      </c>
      <c r="C349" s="5" t="s">
        <v>848</v>
      </c>
      <c r="D349" s="8">
        <f t="shared" si="24"/>
        <v>1869</v>
      </c>
      <c r="E349" s="2" t="s">
        <v>832</v>
      </c>
      <c r="F349" s="2" t="s">
        <v>1582</v>
      </c>
      <c r="G349" s="2">
        <v>5.71</v>
      </c>
      <c r="H349" s="7" t="s">
        <v>1613</v>
      </c>
      <c r="I349" s="61"/>
      <c r="J349" s="106">
        <f t="shared" si="22"/>
        <v>5.71</v>
      </c>
      <c r="K349" s="106"/>
      <c r="L349" s="20">
        <f t="shared" si="23"/>
        <v>5.71</v>
      </c>
    </row>
    <row r="350" spans="1:12" hidden="1" x14ac:dyDescent="0.25">
      <c r="A350" s="4">
        <v>192</v>
      </c>
      <c r="B350" s="2" t="s">
        <v>336</v>
      </c>
      <c r="C350" s="5" t="s">
        <v>337</v>
      </c>
      <c r="D350" s="8">
        <f t="shared" si="24"/>
        <v>1886</v>
      </c>
      <c r="E350" s="2" t="s">
        <v>313</v>
      </c>
      <c r="F350" s="2" t="s">
        <v>1552</v>
      </c>
      <c r="G350" s="2">
        <v>5.94</v>
      </c>
      <c r="H350" s="7">
        <v>6.1</v>
      </c>
      <c r="I350" s="61"/>
      <c r="J350" s="106">
        <f t="shared" si="22"/>
        <v>6.02</v>
      </c>
      <c r="K350" s="106">
        <f>VLOOKUP(C350,' Điểm GV 2017'!$D$2:$E$466,2,0)</f>
        <v>6.1</v>
      </c>
      <c r="L350" s="20">
        <f t="shared" si="23"/>
        <v>6.02</v>
      </c>
    </row>
    <row r="351" spans="1:12" hidden="1" x14ac:dyDescent="0.25">
      <c r="A351" s="9">
        <v>368</v>
      </c>
      <c r="B351" s="10" t="s">
        <v>747</v>
      </c>
      <c r="C351" s="11" t="s">
        <v>748</v>
      </c>
      <c r="D351" s="8">
        <f t="shared" si="24"/>
        <v>1887</v>
      </c>
      <c r="E351" s="10" t="s">
        <v>662</v>
      </c>
      <c r="F351" s="10" t="s">
        <v>1576</v>
      </c>
      <c r="G351" s="10"/>
      <c r="H351" s="7" t="s">
        <v>1613</v>
      </c>
      <c r="I351" s="61">
        <v>5.96</v>
      </c>
      <c r="J351" s="106"/>
      <c r="K351" s="106"/>
      <c r="L351" s="20">
        <f t="shared" si="23"/>
        <v>5.96</v>
      </c>
    </row>
    <row r="352" spans="1:12" hidden="1" x14ac:dyDescent="0.25">
      <c r="A352" s="4">
        <v>369</v>
      </c>
      <c r="B352" s="2" t="s">
        <v>749</v>
      </c>
      <c r="C352" s="5" t="s">
        <v>750</v>
      </c>
      <c r="D352" s="8">
        <f t="shared" si="24"/>
        <v>1888</v>
      </c>
      <c r="E352" s="2" t="s">
        <v>662</v>
      </c>
      <c r="F352" s="2" t="s">
        <v>1576</v>
      </c>
      <c r="G352" s="2">
        <v>6.04</v>
      </c>
      <c r="H352" s="7">
        <v>6.37</v>
      </c>
      <c r="I352" s="61"/>
      <c r="J352" s="106">
        <f t="shared" si="22"/>
        <v>6.2050000000000001</v>
      </c>
      <c r="K352" s="106">
        <f>VLOOKUP(C352,' Điểm GV 2017'!$D$2:$E$466,2,0)</f>
        <v>6.15</v>
      </c>
      <c r="L352" s="20">
        <f t="shared" si="23"/>
        <v>6.21</v>
      </c>
    </row>
    <row r="353" spans="1:12" hidden="1" x14ac:dyDescent="0.25">
      <c r="A353" s="9">
        <v>143</v>
      </c>
      <c r="B353" s="10" t="s">
        <v>303</v>
      </c>
      <c r="C353" s="11" t="s">
        <v>304</v>
      </c>
      <c r="D353" s="8">
        <f t="shared" si="24"/>
        <v>1889</v>
      </c>
      <c r="E353" s="10" t="s">
        <v>232</v>
      </c>
      <c r="F353" s="10" t="s">
        <v>1550</v>
      </c>
      <c r="G353" s="10"/>
      <c r="H353" s="7">
        <v>5.75</v>
      </c>
      <c r="I353" s="61"/>
      <c r="J353" s="106">
        <f t="shared" si="22"/>
        <v>5.75</v>
      </c>
      <c r="K353" s="106"/>
      <c r="L353" s="20">
        <f t="shared" si="23"/>
        <v>5.75</v>
      </c>
    </row>
    <row r="354" spans="1:12" hidden="1" x14ac:dyDescent="0.25">
      <c r="A354" s="4">
        <v>144</v>
      </c>
      <c r="B354" s="2" t="s">
        <v>285</v>
      </c>
      <c r="C354" s="5" t="s">
        <v>286</v>
      </c>
      <c r="D354" s="8">
        <f t="shared" si="24"/>
        <v>1891</v>
      </c>
      <c r="E354" s="2" t="s">
        <v>232</v>
      </c>
      <c r="F354" s="2" t="s">
        <v>1549</v>
      </c>
      <c r="G354" s="2">
        <v>5.74</v>
      </c>
      <c r="H354" s="7">
        <v>5.9</v>
      </c>
      <c r="I354" s="61"/>
      <c r="J354" s="106">
        <f t="shared" si="22"/>
        <v>5.82</v>
      </c>
      <c r="K354" s="106">
        <f>VLOOKUP(C354,' Điểm GV 2017'!$D$2:$E$466,2,0)</f>
        <v>5.87</v>
      </c>
      <c r="L354" s="20">
        <f t="shared" si="23"/>
        <v>5.82</v>
      </c>
    </row>
    <row r="355" spans="1:12" hidden="1" x14ac:dyDescent="0.25">
      <c r="A355" s="4">
        <v>276</v>
      </c>
      <c r="B355" s="2" t="s">
        <v>568</v>
      </c>
      <c r="C355" s="5" t="s">
        <v>569</v>
      </c>
      <c r="D355" s="8">
        <f t="shared" si="24"/>
        <v>1892</v>
      </c>
      <c r="E355" s="2" t="s">
        <v>502</v>
      </c>
      <c r="F355" s="2" t="s">
        <v>1567</v>
      </c>
      <c r="G355" s="2">
        <v>6.08</v>
      </c>
      <c r="H355" s="7">
        <v>6.14</v>
      </c>
      <c r="I355" s="61"/>
      <c r="J355" s="106">
        <f t="shared" ref="J355:J414" si="25">AVERAGE(G355,H355)</f>
        <v>6.1099999999999994</v>
      </c>
      <c r="K355" s="106">
        <f>VLOOKUP(C355,' Điểm GV 2017'!$D$2:$E$466,2,0)</f>
        <v>5.53</v>
      </c>
      <c r="L355" s="20">
        <f t="shared" si="23"/>
        <v>6.11</v>
      </c>
    </row>
    <row r="356" spans="1:12" hidden="1" x14ac:dyDescent="0.25">
      <c r="A356" s="4">
        <v>103</v>
      </c>
      <c r="B356" s="2" t="s">
        <v>195</v>
      </c>
      <c r="C356" s="5" t="s">
        <v>196</v>
      </c>
      <c r="D356" s="8">
        <f t="shared" si="24"/>
        <v>1893</v>
      </c>
      <c r="E356" s="2" t="s">
        <v>94</v>
      </c>
      <c r="F356" s="2" t="s">
        <v>1545</v>
      </c>
      <c r="G356" s="2">
        <v>5.68</v>
      </c>
      <c r="H356" s="7">
        <v>5.85</v>
      </c>
      <c r="I356" s="61"/>
      <c r="J356" s="106">
        <f t="shared" si="25"/>
        <v>5.7649999999999997</v>
      </c>
      <c r="K356" s="106">
        <f>VLOOKUP(C356,' Điểm GV 2017'!$D$2:$E$466,2,0)</f>
        <v>5.04</v>
      </c>
      <c r="L356" s="20">
        <f t="shared" si="23"/>
        <v>5.77</v>
      </c>
    </row>
    <row r="357" spans="1:12" hidden="1" x14ac:dyDescent="0.25">
      <c r="A357" s="4">
        <v>459</v>
      </c>
      <c r="B357" s="2" t="s">
        <v>908</v>
      </c>
      <c r="C357" s="5" t="s">
        <v>909</v>
      </c>
      <c r="D357" s="8">
        <f t="shared" si="24"/>
        <v>1894</v>
      </c>
      <c r="E357" s="2" t="s">
        <v>875</v>
      </c>
      <c r="F357" s="2" t="s">
        <v>1586</v>
      </c>
      <c r="G357" s="2">
        <v>6.38</v>
      </c>
      <c r="H357" s="7">
        <v>6.37</v>
      </c>
      <c r="I357" s="61"/>
      <c r="J357" s="106">
        <f t="shared" si="25"/>
        <v>6.375</v>
      </c>
      <c r="K357" s="106">
        <f>VLOOKUP(C357,' Điểm GV 2017'!$D$2:$E$466,2,0)</f>
        <v>6.2949999999999999</v>
      </c>
      <c r="L357" s="20">
        <f t="shared" si="23"/>
        <v>6.38</v>
      </c>
    </row>
    <row r="358" spans="1:12" hidden="1" x14ac:dyDescent="0.25">
      <c r="A358" s="4">
        <v>460</v>
      </c>
      <c r="B358" s="2" t="s">
        <v>910</v>
      </c>
      <c r="C358" s="5" t="s">
        <v>911</v>
      </c>
      <c r="D358" s="8">
        <f t="shared" si="24"/>
        <v>1895</v>
      </c>
      <c r="E358" s="2" t="s">
        <v>875</v>
      </c>
      <c r="F358" s="2" t="s">
        <v>1586</v>
      </c>
      <c r="G358" s="2">
        <v>6.24</v>
      </c>
      <c r="H358" s="7">
        <v>6.13</v>
      </c>
      <c r="I358" s="61"/>
      <c r="J358" s="106">
        <f t="shared" si="25"/>
        <v>6.1850000000000005</v>
      </c>
      <c r="K358" s="106">
        <f>VLOOKUP(C358,' Điểm GV 2017'!$D$2:$E$466,2,0)</f>
        <v>6.18</v>
      </c>
      <c r="L358" s="20">
        <f t="shared" si="23"/>
        <v>6.19</v>
      </c>
    </row>
    <row r="359" spans="1:12" hidden="1" x14ac:dyDescent="0.25">
      <c r="A359" s="4">
        <v>461</v>
      </c>
      <c r="B359" s="2" t="s">
        <v>938</v>
      </c>
      <c r="C359" s="5" t="s">
        <v>939</v>
      </c>
      <c r="D359" s="8">
        <f t="shared" si="24"/>
        <v>1897</v>
      </c>
      <c r="E359" s="2" t="s">
        <v>875</v>
      </c>
      <c r="F359" s="2" t="s">
        <v>1588</v>
      </c>
      <c r="G359" s="2">
        <v>6.2</v>
      </c>
      <c r="H359" s="7">
        <v>6.33</v>
      </c>
      <c r="I359" s="61"/>
      <c r="J359" s="106">
        <f t="shared" si="25"/>
        <v>6.2650000000000006</v>
      </c>
      <c r="K359" s="106">
        <f>VLOOKUP(C359,' Điểm GV 2017'!$D$2:$E$466,2,0)</f>
        <v>5.99</v>
      </c>
      <c r="L359" s="20">
        <f t="shared" si="23"/>
        <v>6.27</v>
      </c>
    </row>
    <row r="360" spans="1:12" hidden="1" x14ac:dyDescent="0.25">
      <c r="A360" s="4">
        <v>39</v>
      </c>
      <c r="B360" s="2" t="s">
        <v>90</v>
      </c>
      <c r="C360" s="5" t="s">
        <v>91</v>
      </c>
      <c r="D360" s="8">
        <f t="shared" si="24"/>
        <v>1898</v>
      </c>
      <c r="E360" s="2" t="s">
        <v>55</v>
      </c>
      <c r="F360" s="12" t="s">
        <v>1539</v>
      </c>
      <c r="G360" s="12">
        <v>6.16</v>
      </c>
      <c r="H360" s="7">
        <v>6.12</v>
      </c>
      <c r="I360" s="61"/>
      <c r="J360" s="106">
        <f t="shared" si="25"/>
        <v>6.1400000000000006</v>
      </c>
      <c r="K360" s="106">
        <f>VLOOKUP(C360,' Điểm GV 2017'!$D$2:$E$466,2,0)</f>
        <v>6.0449999999999999</v>
      </c>
      <c r="L360" s="20">
        <f t="shared" si="23"/>
        <v>6.14</v>
      </c>
    </row>
    <row r="361" spans="1:12" hidden="1" x14ac:dyDescent="0.25">
      <c r="A361" s="4">
        <v>215</v>
      </c>
      <c r="B361" s="2" t="s">
        <v>428</v>
      </c>
      <c r="C361" s="5" t="s">
        <v>429</v>
      </c>
      <c r="D361" s="8">
        <f t="shared" si="24"/>
        <v>1899</v>
      </c>
      <c r="E361" s="2" t="s">
        <v>411</v>
      </c>
      <c r="F361" s="2" t="s">
        <v>1558</v>
      </c>
      <c r="H361" s="7" t="s">
        <v>1613</v>
      </c>
      <c r="I361" s="61">
        <v>6.03</v>
      </c>
      <c r="J361" s="106"/>
      <c r="K361" s="106">
        <f>VLOOKUP(C361,' Điểm GV 2017'!$D$2:$E$466,2,0)</f>
        <v>5.74</v>
      </c>
      <c r="L361" s="20">
        <f t="shared" si="23"/>
        <v>5.74</v>
      </c>
    </row>
    <row r="362" spans="1:12" hidden="1" x14ac:dyDescent="0.25">
      <c r="A362" s="4">
        <v>301</v>
      </c>
      <c r="B362" s="2" t="s">
        <v>585</v>
      </c>
      <c r="C362" s="5" t="s">
        <v>586</v>
      </c>
      <c r="D362" s="8">
        <f t="shared" si="24"/>
        <v>1900</v>
      </c>
      <c r="E362" s="2" t="s">
        <v>576</v>
      </c>
      <c r="F362" s="2" t="s">
        <v>1568</v>
      </c>
      <c r="G362" s="2">
        <v>5.72</v>
      </c>
      <c r="H362" s="7">
        <v>6.19</v>
      </c>
      <c r="I362" s="61"/>
      <c r="J362" s="106">
        <f t="shared" si="25"/>
        <v>5.9550000000000001</v>
      </c>
      <c r="K362" s="106">
        <f>VLOOKUP(C362,' Điểm GV 2017'!$D$2:$E$466,2,0)</f>
        <v>5.6950000000000003</v>
      </c>
      <c r="L362" s="20">
        <f t="shared" si="23"/>
        <v>5.96</v>
      </c>
    </row>
    <row r="363" spans="1:12" hidden="1" x14ac:dyDescent="0.25">
      <c r="A363" s="4">
        <v>370</v>
      </c>
      <c r="B363" s="2" t="s">
        <v>727</v>
      </c>
      <c r="C363" s="5" t="s">
        <v>728</v>
      </c>
      <c r="D363" s="8">
        <f t="shared" si="24"/>
        <v>1901</v>
      </c>
      <c r="E363" s="2" t="s">
        <v>662</v>
      </c>
      <c r="F363" s="2" t="s">
        <v>1574</v>
      </c>
      <c r="G363" s="2">
        <v>5.99</v>
      </c>
      <c r="H363" s="7">
        <v>6.12</v>
      </c>
      <c r="I363" s="61"/>
      <c r="J363" s="106">
        <f t="shared" si="25"/>
        <v>6.0549999999999997</v>
      </c>
      <c r="K363" s="106">
        <f>VLOOKUP(C363,' Điểm GV 2017'!$D$2:$E$466,2,0)</f>
        <v>5.87</v>
      </c>
      <c r="L363" s="20">
        <f t="shared" si="23"/>
        <v>6.06</v>
      </c>
    </row>
    <row r="364" spans="1:12" hidden="1" x14ac:dyDescent="0.25">
      <c r="A364" s="4">
        <v>193</v>
      </c>
      <c r="B364" s="2" t="s">
        <v>374</v>
      </c>
      <c r="C364" s="5" t="s">
        <v>375</v>
      </c>
      <c r="D364" s="8">
        <f t="shared" si="24"/>
        <v>1902</v>
      </c>
      <c r="E364" s="2" t="s">
        <v>313</v>
      </c>
      <c r="F364" s="2" t="s">
        <v>1554</v>
      </c>
      <c r="G364" s="2">
        <v>5.82</v>
      </c>
      <c r="H364" s="7">
        <v>5</v>
      </c>
      <c r="I364" s="61"/>
      <c r="J364" s="106">
        <f t="shared" si="25"/>
        <v>5.41</v>
      </c>
      <c r="K364" s="106">
        <f>VLOOKUP(C364,' Điểm GV 2017'!$D$2:$E$466,2,0)</f>
        <v>4.5599999999999996</v>
      </c>
      <c r="L364" s="20">
        <f t="shared" si="23"/>
        <v>5.41</v>
      </c>
    </row>
    <row r="365" spans="1:12" hidden="1" x14ac:dyDescent="0.25">
      <c r="A365" s="4">
        <v>302</v>
      </c>
      <c r="B365" s="2" t="s">
        <v>623</v>
      </c>
      <c r="C365" s="5" t="s">
        <v>624</v>
      </c>
      <c r="D365" s="8">
        <f t="shared" si="24"/>
        <v>1903</v>
      </c>
      <c r="E365" s="2" t="s">
        <v>576</v>
      </c>
      <c r="F365" s="2" t="s">
        <v>1570</v>
      </c>
      <c r="G365" s="2">
        <v>6.02</v>
      </c>
      <c r="H365" s="7">
        <v>6.18</v>
      </c>
      <c r="I365" s="61"/>
      <c r="J365" s="106">
        <f t="shared" si="25"/>
        <v>6.1</v>
      </c>
      <c r="K365" s="106">
        <f>VLOOKUP(C365,' Điểm GV 2017'!$D$2:$E$466,2,0)</f>
        <v>6.1150000000000002</v>
      </c>
      <c r="L365" s="20">
        <f t="shared" si="23"/>
        <v>6.1</v>
      </c>
    </row>
    <row r="366" spans="1:12" hidden="1" x14ac:dyDescent="0.25">
      <c r="A366" s="4">
        <v>303</v>
      </c>
      <c r="B366" s="2" t="s">
        <v>625</v>
      </c>
      <c r="C366" s="5" t="s">
        <v>626</v>
      </c>
      <c r="D366" s="8">
        <f t="shared" si="24"/>
        <v>1904</v>
      </c>
      <c r="E366" s="2" t="s">
        <v>576</v>
      </c>
      <c r="F366" s="2" t="s">
        <v>1570</v>
      </c>
      <c r="G366" s="2">
        <v>6.07</v>
      </c>
      <c r="H366" s="7">
        <v>6.12</v>
      </c>
      <c r="I366" s="61"/>
      <c r="J366" s="106">
        <f t="shared" si="25"/>
        <v>6.0950000000000006</v>
      </c>
      <c r="K366" s="106">
        <f>VLOOKUP(C366,' Điểm GV 2017'!$D$2:$E$466,2,0)</f>
        <v>6.1849999999999996</v>
      </c>
      <c r="L366" s="20">
        <f t="shared" si="23"/>
        <v>6.1</v>
      </c>
    </row>
    <row r="367" spans="1:12" hidden="1" x14ac:dyDescent="0.25">
      <c r="A367" s="4">
        <v>304</v>
      </c>
      <c r="B367" s="2" t="s">
        <v>605</v>
      </c>
      <c r="C367" s="5" t="s">
        <v>606</v>
      </c>
      <c r="D367" s="8">
        <f t="shared" si="24"/>
        <v>1905</v>
      </c>
      <c r="E367" s="2" t="s">
        <v>576</v>
      </c>
      <c r="F367" s="2" t="s">
        <v>1569</v>
      </c>
      <c r="G367" s="2">
        <v>5.91</v>
      </c>
      <c r="H367" s="7">
        <v>6.2</v>
      </c>
      <c r="I367" s="61"/>
      <c r="J367" s="106">
        <f t="shared" si="25"/>
        <v>6.0549999999999997</v>
      </c>
      <c r="K367" s="106">
        <f>VLOOKUP(C367,' Điểm GV 2017'!$D$2:$E$466,2,0)</f>
        <v>6.1</v>
      </c>
      <c r="L367" s="20">
        <f t="shared" si="23"/>
        <v>6.06</v>
      </c>
    </row>
    <row r="368" spans="1:12" hidden="1" x14ac:dyDescent="0.25">
      <c r="A368" s="4">
        <v>305</v>
      </c>
      <c r="B368" s="2" t="s">
        <v>587</v>
      </c>
      <c r="C368" s="5" t="s">
        <v>588</v>
      </c>
      <c r="D368" s="8">
        <f t="shared" si="24"/>
        <v>1906</v>
      </c>
      <c r="E368" s="2" t="s">
        <v>576</v>
      </c>
      <c r="F368" s="2" t="s">
        <v>1568</v>
      </c>
      <c r="G368" s="2">
        <v>6.13</v>
      </c>
      <c r="H368" s="7">
        <v>6.61</v>
      </c>
      <c r="I368" s="61"/>
      <c r="J368" s="106">
        <f t="shared" si="25"/>
        <v>6.37</v>
      </c>
      <c r="K368" s="106">
        <f>VLOOKUP(C368,' Điểm GV 2017'!$D$2:$E$466,2,0)</f>
        <v>6.15</v>
      </c>
      <c r="L368" s="20">
        <f t="shared" si="23"/>
        <v>6.37</v>
      </c>
    </row>
    <row r="369" spans="1:12" hidden="1" x14ac:dyDescent="0.25">
      <c r="A369" s="9">
        <v>306</v>
      </c>
      <c r="B369" s="10" t="s">
        <v>627</v>
      </c>
      <c r="C369" s="11" t="s">
        <v>628</v>
      </c>
      <c r="D369" s="8">
        <f t="shared" si="24"/>
        <v>1907</v>
      </c>
      <c r="E369" s="10" t="s">
        <v>576</v>
      </c>
      <c r="F369" s="10" t="s">
        <v>1570</v>
      </c>
      <c r="G369" s="10"/>
      <c r="H369" s="7" t="s">
        <v>1613</v>
      </c>
      <c r="I369" s="61">
        <v>5.9</v>
      </c>
      <c r="J369" s="106"/>
      <c r="K369" s="106">
        <f>VLOOKUP(C369,' Điểm GV 2017'!$D$2:$E$466,2,0)</f>
        <v>5.76</v>
      </c>
      <c r="L369" s="20">
        <f t="shared" si="23"/>
        <v>5.76</v>
      </c>
    </row>
    <row r="370" spans="1:12" hidden="1" x14ac:dyDescent="0.25">
      <c r="A370" s="4">
        <v>402</v>
      </c>
      <c r="B370" s="2" t="s">
        <v>820</v>
      </c>
      <c r="C370" s="5" t="s">
        <v>821</v>
      </c>
      <c r="D370" s="8">
        <f t="shared" si="24"/>
        <v>1908</v>
      </c>
      <c r="E370" s="2" t="s">
        <v>761</v>
      </c>
      <c r="F370" s="2" t="s">
        <v>1581</v>
      </c>
      <c r="G370" s="2">
        <v>6.07</v>
      </c>
      <c r="H370" s="7">
        <v>6.04</v>
      </c>
      <c r="I370" s="61"/>
      <c r="J370" s="106">
        <f t="shared" si="25"/>
        <v>6.0549999999999997</v>
      </c>
      <c r="K370" s="106">
        <f>VLOOKUP(C370,' Điểm GV 2017'!$D$2:$E$466,2,0)</f>
        <v>5.6</v>
      </c>
      <c r="L370" s="20">
        <f t="shared" si="23"/>
        <v>6.06</v>
      </c>
    </row>
    <row r="371" spans="1:12" hidden="1" x14ac:dyDescent="0.25">
      <c r="A371" s="4">
        <v>194</v>
      </c>
      <c r="B371" s="2" t="s">
        <v>399</v>
      </c>
      <c r="C371" s="5" t="s">
        <v>400</v>
      </c>
      <c r="D371" s="8">
        <f t="shared" si="24"/>
        <v>1910</v>
      </c>
      <c r="E371" s="2" t="s">
        <v>313</v>
      </c>
      <c r="F371" s="2" t="s">
        <v>1556</v>
      </c>
      <c r="H371" s="7">
        <v>6.1</v>
      </c>
      <c r="I371" s="61"/>
      <c r="J371" s="106">
        <f t="shared" si="25"/>
        <v>6.1</v>
      </c>
      <c r="K371" s="106">
        <f>VLOOKUP(C371,' Điểm GV 2017'!$D$2:$E$466,2,0)</f>
        <v>6.1924999999999999</v>
      </c>
      <c r="L371" s="20">
        <f t="shared" si="23"/>
        <v>6.1</v>
      </c>
    </row>
    <row r="372" spans="1:12" hidden="1" x14ac:dyDescent="0.25">
      <c r="A372" s="4">
        <v>277</v>
      </c>
      <c r="B372" s="2" t="s">
        <v>519</v>
      </c>
      <c r="C372" s="5" t="s">
        <v>520</v>
      </c>
      <c r="D372" s="8">
        <f t="shared" si="24"/>
        <v>1914</v>
      </c>
      <c r="E372" s="2" t="s">
        <v>502</v>
      </c>
      <c r="F372" s="2" t="s">
        <v>1564</v>
      </c>
      <c r="G372" s="2">
        <v>5.72</v>
      </c>
      <c r="H372" s="7" t="s">
        <v>1613</v>
      </c>
      <c r="I372" s="61"/>
      <c r="J372" s="106">
        <f t="shared" si="25"/>
        <v>5.72</v>
      </c>
      <c r="K372" s="106"/>
      <c r="L372" s="20">
        <f t="shared" si="23"/>
        <v>5.72</v>
      </c>
    </row>
    <row r="373" spans="1:12" hidden="1" x14ac:dyDescent="0.25">
      <c r="A373" s="4">
        <v>403</v>
      </c>
      <c r="B373" s="2" t="s">
        <v>822</v>
      </c>
      <c r="C373" s="5" t="s">
        <v>823</v>
      </c>
      <c r="D373" s="8">
        <f t="shared" ref="D373:D391" si="26">INT(C373)</f>
        <v>1915</v>
      </c>
      <c r="E373" s="2" t="s">
        <v>761</v>
      </c>
      <c r="F373" s="2" t="s">
        <v>1581</v>
      </c>
      <c r="G373" s="2">
        <v>6.24</v>
      </c>
      <c r="H373" s="7">
        <v>6.04</v>
      </c>
      <c r="I373" s="61"/>
      <c r="J373" s="106">
        <f t="shared" si="25"/>
        <v>6.1400000000000006</v>
      </c>
      <c r="K373" s="106">
        <f>VLOOKUP(C373,' Điểm GV 2017'!$D$2:$E$466,2,0)</f>
        <v>5.76</v>
      </c>
      <c r="L373" s="20">
        <f t="shared" si="23"/>
        <v>6.14</v>
      </c>
    </row>
    <row r="374" spans="1:12" hidden="1" x14ac:dyDescent="0.25">
      <c r="A374" s="70">
        <v>404</v>
      </c>
      <c r="B374" s="71" t="s">
        <v>782</v>
      </c>
      <c r="C374" s="72" t="s">
        <v>783</v>
      </c>
      <c r="D374" s="8">
        <f t="shared" si="26"/>
        <v>1916</v>
      </c>
      <c r="E374" s="71" t="s">
        <v>761</v>
      </c>
      <c r="F374" s="71" t="s">
        <v>1578</v>
      </c>
      <c r="G374" s="71"/>
      <c r="H374" s="7" t="s">
        <v>1613</v>
      </c>
      <c r="I374" s="61">
        <v>5.91</v>
      </c>
      <c r="J374" s="106"/>
      <c r="K374" s="106">
        <f>VLOOKUP(C374,' Điểm GV 2017'!$D$2:$E$466,2,0)</f>
        <v>5.89</v>
      </c>
      <c r="L374" s="20">
        <f t="shared" si="23"/>
        <v>5.89</v>
      </c>
    </row>
    <row r="375" spans="1:12" hidden="1" x14ac:dyDescent="0.25">
      <c r="A375" s="4">
        <v>462</v>
      </c>
      <c r="B375" s="2" t="s">
        <v>940</v>
      </c>
      <c r="C375" s="5" t="s">
        <v>941</v>
      </c>
      <c r="D375" s="8">
        <f t="shared" si="26"/>
        <v>1917</v>
      </c>
      <c r="E375" s="2" t="s">
        <v>875</v>
      </c>
      <c r="F375" s="2" t="s">
        <v>1588</v>
      </c>
      <c r="G375" s="2">
        <v>5.88</v>
      </c>
      <c r="H375" s="7">
        <v>5.95</v>
      </c>
      <c r="I375" s="61"/>
      <c r="J375" s="106">
        <f t="shared" si="25"/>
        <v>5.915</v>
      </c>
      <c r="K375" s="106">
        <f>VLOOKUP(C375,' Điểm GV 2017'!$D$2:$E$466,2,0)</f>
        <v>6.1050000000000004</v>
      </c>
      <c r="L375" s="20">
        <f t="shared" si="23"/>
        <v>5.92</v>
      </c>
    </row>
    <row r="376" spans="1:12" hidden="1" x14ac:dyDescent="0.25">
      <c r="A376" s="4">
        <v>463</v>
      </c>
      <c r="B376" s="2" t="s">
        <v>912</v>
      </c>
      <c r="C376" s="5" t="s">
        <v>913</v>
      </c>
      <c r="D376" s="8">
        <f t="shared" si="26"/>
        <v>1918</v>
      </c>
      <c r="E376" s="2" t="s">
        <v>875</v>
      </c>
      <c r="F376" s="2" t="s">
        <v>1586</v>
      </c>
      <c r="G376" s="2">
        <v>6.18</v>
      </c>
      <c r="H376" s="7">
        <v>6.06</v>
      </c>
      <c r="I376" s="61"/>
      <c r="J376" s="106">
        <f t="shared" si="25"/>
        <v>6.1199999999999992</v>
      </c>
      <c r="K376" s="106">
        <f>VLOOKUP(C376,' Điểm GV 2017'!$D$2:$E$466,2,0)</f>
        <v>5.88</v>
      </c>
      <c r="L376" s="20">
        <f t="shared" si="23"/>
        <v>6.12</v>
      </c>
    </row>
    <row r="377" spans="1:12" hidden="1" x14ac:dyDescent="0.25">
      <c r="A377" s="4">
        <v>145</v>
      </c>
      <c r="B377" s="2" t="s">
        <v>287</v>
      </c>
      <c r="C377" s="5" t="s">
        <v>288</v>
      </c>
      <c r="D377" s="8">
        <f t="shared" si="26"/>
        <v>1919</v>
      </c>
      <c r="E377" s="2" t="s">
        <v>232</v>
      </c>
      <c r="F377" s="2" t="s">
        <v>1549</v>
      </c>
      <c r="G377" s="2">
        <v>6.04</v>
      </c>
      <c r="H377" s="7">
        <v>6.11</v>
      </c>
      <c r="I377" s="61"/>
      <c r="J377" s="106">
        <f t="shared" si="25"/>
        <v>6.0750000000000002</v>
      </c>
      <c r="K377" s="106">
        <f>VLOOKUP(C377,' Điểm GV 2017'!$D$2:$E$466,2,0)</f>
        <v>5.8149999999999995</v>
      </c>
      <c r="L377" s="20">
        <f t="shared" si="23"/>
        <v>6.08</v>
      </c>
    </row>
    <row r="378" spans="1:12" x14ac:dyDescent="0.25">
      <c r="A378" s="4">
        <v>726</v>
      </c>
      <c r="B378" s="2" t="s">
        <v>757</v>
      </c>
      <c r="C378" s="5" t="s">
        <v>758</v>
      </c>
      <c r="D378" s="8">
        <f t="shared" si="26"/>
        <v>1921</v>
      </c>
      <c r="E378" s="2" t="s">
        <v>229</v>
      </c>
      <c r="G378" s="2">
        <v>6.12</v>
      </c>
      <c r="H378" s="7" t="s">
        <v>1613</v>
      </c>
      <c r="I378" s="61"/>
      <c r="J378" s="106">
        <f t="shared" si="25"/>
        <v>6.12</v>
      </c>
      <c r="K378" s="106">
        <f>VLOOKUP(C378,' Điểm GV 2017'!$D$2:$E$466,2,0)</f>
        <v>6.02</v>
      </c>
      <c r="L378" s="20">
        <f t="shared" si="23"/>
        <v>6.12</v>
      </c>
    </row>
    <row r="379" spans="1:12" hidden="1" x14ac:dyDescent="0.25">
      <c r="A379" s="4">
        <v>195</v>
      </c>
      <c r="B379" s="2" t="s">
        <v>366</v>
      </c>
      <c r="C379" s="5" t="s">
        <v>367</v>
      </c>
      <c r="D379" s="8">
        <f t="shared" si="26"/>
        <v>1926</v>
      </c>
      <c r="E379" s="2" t="s">
        <v>313</v>
      </c>
      <c r="F379" s="2" t="s">
        <v>1553</v>
      </c>
      <c r="G379" s="2">
        <v>6.38</v>
      </c>
      <c r="H379" s="7">
        <v>6.2</v>
      </c>
      <c r="I379" s="61"/>
      <c r="J379" s="106">
        <f t="shared" si="25"/>
        <v>6.29</v>
      </c>
      <c r="K379" s="106">
        <f>VLOOKUP(C379,' Điểm GV 2017'!$D$2:$E$466,2,0)</f>
        <v>6.04</v>
      </c>
      <c r="L379" s="20">
        <f t="shared" si="23"/>
        <v>6.29</v>
      </c>
    </row>
    <row r="380" spans="1:12" hidden="1" x14ac:dyDescent="0.25">
      <c r="A380" s="9">
        <v>405</v>
      </c>
      <c r="B380" s="10" t="s">
        <v>824</v>
      </c>
      <c r="C380" s="11" t="s">
        <v>825</v>
      </c>
      <c r="D380" s="8">
        <f t="shared" si="26"/>
        <v>1929</v>
      </c>
      <c r="E380" s="10" t="s">
        <v>761</v>
      </c>
      <c r="F380" s="10" t="s">
        <v>1581</v>
      </c>
      <c r="G380" s="10"/>
      <c r="H380" s="7" t="s">
        <v>1613</v>
      </c>
      <c r="I380" s="61">
        <v>6.13</v>
      </c>
      <c r="J380" s="106"/>
      <c r="K380" s="106"/>
      <c r="L380" s="20">
        <f t="shared" si="23"/>
        <v>6.13</v>
      </c>
    </row>
    <row r="381" spans="1:12" hidden="1" x14ac:dyDescent="0.25">
      <c r="A381" s="4">
        <v>196</v>
      </c>
      <c r="B381" s="2" t="s">
        <v>376</v>
      </c>
      <c r="C381" s="5" t="s">
        <v>377</v>
      </c>
      <c r="D381" s="8">
        <f t="shared" si="26"/>
        <v>1942</v>
      </c>
      <c r="E381" s="2" t="s">
        <v>313</v>
      </c>
      <c r="F381" s="2" t="s">
        <v>1554</v>
      </c>
      <c r="H381" s="7" t="s">
        <v>1613</v>
      </c>
      <c r="I381" s="61">
        <v>6.1</v>
      </c>
      <c r="J381" s="106"/>
      <c r="K381" s="106"/>
      <c r="L381" s="20">
        <f t="shared" si="23"/>
        <v>6.1</v>
      </c>
    </row>
    <row r="382" spans="1:12" hidden="1" x14ac:dyDescent="0.25">
      <c r="A382" s="4">
        <v>371</v>
      </c>
      <c r="B382" s="2" t="s">
        <v>673</v>
      </c>
      <c r="C382" s="5" t="s">
        <v>674</v>
      </c>
      <c r="D382" s="8">
        <f t="shared" si="26"/>
        <v>1943</v>
      </c>
      <c r="E382" s="2" t="s">
        <v>662</v>
      </c>
      <c r="F382" s="2" t="s">
        <v>1571</v>
      </c>
      <c r="H382" s="7" t="s">
        <v>1613</v>
      </c>
      <c r="I382" s="61">
        <v>5.72</v>
      </c>
      <c r="J382" s="106"/>
      <c r="K382" s="106"/>
      <c r="L382" s="20">
        <f t="shared" si="23"/>
        <v>5.72</v>
      </c>
    </row>
    <row r="383" spans="1:12" hidden="1" x14ac:dyDescent="0.25">
      <c r="A383" s="4">
        <v>197</v>
      </c>
      <c r="B383" s="2" t="s">
        <v>320</v>
      </c>
      <c r="C383" s="5" t="s">
        <v>321</v>
      </c>
      <c r="D383" s="8">
        <f t="shared" si="26"/>
        <v>1954</v>
      </c>
      <c r="E383" s="2" t="s">
        <v>313</v>
      </c>
      <c r="F383" s="2" t="s">
        <v>1551</v>
      </c>
      <c r="G383" s="2">
        <v>5.88</v>
      </c>
      <c r="H383" s="7">
        <v>5.83</v>
      </c>
      <c r="I383" s="61"/>
      <c r="J383" s="106">
        <f t="shared" si="25"/>
        <v>5.8550000000000004</v>
      </c>
      <c r="K383" s="106"/>
      <c r="L383" s="20">
        <f t="shared" si="23"/>
        <v>5.86</v>
      </c>
    </row>
    <row r="384" spans="1:12" hidden="1" x14ac:dyDescent="0.25">
      <c r="A384" s="4">
        <v>216</v>
      </c>
      <c r="B384" s="2" t="s">
        <v>432</v>
      </c>
      <c r="C384" s="5" t="s">
        <v>433</v>
      </c>
      <c r="D384" s="8">
        <f t="shared" si="26"/>
        <v>1999</v>
      </c>
      <c r="E384" s="2" t="s">
        <v>411</v>
      </c>
      <c r="F384" s="2" t="s">
        <v>1559</v>
      </c>
      <c r="G384" s="2">
        <v>5.98</v>
      </c>
      <c r="H384" s="7">
        <v>6.1</v>
      </c>
      <c r="I384" s="61"/>
      <c r="J384" s="106">
        <f t="shared" si="25"/>
        <v>6.04</v>
      </c>
      <c r="K384" s="106">
        <f>VLOOKUP(C384,' Điểm GV 2017'!$D$2:$E$466,2,0)</f>
        <v>5.98</v>
      </c>
      <c r="L384" s="20">
        <f t="shared" si="23"/>
        <v>6.04</v>
      </c>
    </row>
    <row r="385" spans="1:12" hidden="1" x14ac:dyDescent="0.25">
      <c r="A385" s="4">
        <v>146</v>
      </c>
      <c r="B385" s="2" t="s">
        <v>305</v>
      </c>
      <c r="C385" s="5" t="s">
        <v>306</v>
      </c>
      <c r="D385" s="8">
        <f t="shared" si="26"/>
        <v>2023</v>
      </c>
      <c r="E385" s="2" t="s">
        <v>232</v>
      </c>
      <c r="F385" s="2" t="s">
        <v>1550</v>
      </c>
      <c r="G385" s="2">
        <v>5.92</v>
      </c>
      <c r="H385" s="7">
        <v>6.23</v>
      </c>
      <c r="I385" s="61"/>
      <c r="J385" s="106">
        <f t="shared" si="25"/>
        <v>6.0750000000000002</v>
      </c>
      <c r="K385" s="106">
        <f>VLOOKUP(C385,' Điểm GV 2017'!$D$2:$E$466,2,0)</f>
        <v>5.7750000000000004</v>
      </c>
      <c r="L385" s="20">
        <f t="shared" si="23"/>
        <v>6.08</v>
      </c>
    </row>
    <row r="386" spans="1:12" hidden="1" x14ac:dyDescent="0.25">
      <c r="A386" s="4">
        <v>40</v>
      </c>
      <c r="B386" s="2" t="s">
        <v>68</v>
      </c>
      <c r="C386" s="5" t="s">
        <v>69</v>
      </c>
      <c r="D386" s="8">
        <f t="shared" si="26"/>
        <v>2057</v>
      </c>
      <c r="E386" s="2" t="s">
        <v>55</v>
      </c>
      <c r="F386" s="2" t="s">
        <v>1539</v>
      </c>
      <c r="G386" s="2">
        <v>6.24</v>
      </c>
      <c r="H386" s="7">
        <v>5.92</v>
      </c>
      <c r="I386" s="61"/>
      <c r="J386" s="106">
        <f t="shared" si="25"/>
        <v>6.08</v>
      </c>
      <c r="K386" s="106">
        <f>VLOOKUP(C386,' Điểm GV 2017'!$D$2:$E$466,2,0)</f>
        <v>5.9399999999999995</v>
      </c>
      <c r="L386" s="20">
        <f t="shared" si="23"/>
        <v>6.08</v>
      </c>
    </row>
    <row r="387" spans="1:12" hidden="1" x14ac:dyDescent="0.25">
      <c r="A387" s="4">
        <v>406</v>
      </c>
      <c r="B387" s="2" t="s">
        <v>806</v>
      </c>
      <c r="C387" s="5" t="s">
        <v>807</v>
      </c>
      <c r="D387" s="8">
        <f t="shared" si="26"/>
        <v>2062</v>
      </c>
      <c r="E387" s="2" t="s">
        <v>761</v>
      </c>
      <c r="F387" s="2" t="s">
        <v>1580</v>
      </c>
      <c r="G387" s="2">
        <v>5.99</v>
      </c>
      <c r="H387" s="7">
        <v>6.06</v>
      </c>
      <c r="I387" s="61"/>
      <c r="J387" s="106">
        <f t="shared" si="25"/>
        <v>6.0250000000000004</v>
      </c>
      <c r="K387" s="106">
        <f>VLOOKUP(C387,' Điểm GV 2017'!$D$2:$E$466,2,0)</f>
        <v>6</v>
      </c>
      <c r="L387" s="20">
        <f t="shared" ref="L387:L425" si="27">ROUND(IF(J387&lt;&gt;0,J387,IF(K387&lt;&gt;0,K387,I387)),2)</f>
        <v>6.03</v>
      </c>
    </row>
    <row r="388" spans="1:12" hidden="1" x14ac:dyDescent="0.25">
      <c r="A388" s="4">
        <v>104</v>
      </c>
      <c r="B388" s="2" t="s">
        <v>197</v>
      </c>
      <c r="C388" s="5" t="s">
        <v>198</v>
      </c>
      <c r="D388" s="8">
        <f t="shared" si="26"/>
        <v>2063</v>
      </c>
      <c r="E388" s="2" t="s">
        <v>94</v>
      </c>
      <c r="F388" s="2" t="s">
        <v>1545</v>
      </c>
      <c r="H388" s="7">
        <v>6.52</v>
      </c>
      <c r="I388" s="61"/>
      <c r="J388" s="106">
        <f t="shared" si="25"/>
        <v>6.52</v>
      </c>
      <c r="K388" s="106">
        <f>VLOOKUP(C388,' Điểm GV 2017'!$D$2:$E$466,2,0)</f>
        <v>5.89</v>
      </c>
      <c r="L388" s="20">
        <f t="shared" si="27"/>
        <v>6.52</v>
      </c>
    </row>
    <row r="389" spans="1:12" hidden="1" x14ac:dyDescent="0.25">
      <c r="A389" s="4">
        <v>105</v>
      </c>
      <c r="B389" s="2" t="s">
        <v>199</v>
      </c>
      <c r="C389" s="5" t="s">
        <v>200</v>
      </c>
      <c r="D389" s="8">
        <f t="shared" si="26"/>
        <v>2064</v>
      </c>
      <c r="E389" s="2" t="s">
        <v>94</v>
      </c>
      <c r="F389" s="2" t="s">
        <v>1545</v>
      </c>
      <c r="G389" s="2">
        <v>6.04</v>
      </c>
      <c r="H389" s="7">
        <v>5.97</v>
      </c>
      <c r="I389" s="61"/>
      <c r="J389" s="106">
        <f t="shared" si="25"/>
        <v>6.0049999999999999</v>
      </c>
      <c r="K389" s="106">
        <f>VLOOKUP(C389,' Điểm GV 2017'!$D$2:$E$466,2,0)</f>
        <v>5.75</v>
      </c>
      <c r="L389" s="20">
        <f t="shared" si="27"/>
        <v>6.01</v>
      </c>
    </row>
    <row r="390" spans="1:12" hidden="1" x14ac:dyDescent="0.25">
      <c r="A390" s="9">
        <v>106</v>
      </c>
      <c r="B390" s="10" t="s">
        <v>125</v>
      </c>
      <c r="C390" s="11" t="s">
        <v>126</v>
      </c>
      <c r="D390" s="8">
        <f t="shared" si="26"/>
        <v>2065</v>
      </c>
      <c r="E390" s="10" t="s">
        <v>94</v>
      </c>
      <c r="F390" s="10" t="s">
        <v>1542</v>
      </c>
      <c r="G390" s="10">
        <v>6.23</v>
      </c>
      <c r="H390" s="7">
        <v>6.44</v>
      </c>
      <c r="I390" s="61"/>
      <c r="J390" s="106">
        <f t="shared" si="25"/>
        <v>6.3350000000000009</v>
      </c>
      <c r="K390" s="106">
        <f>VLOOKUP(C390,' Điểm GV 2017'!$D$2:$E$466,2,0)</f>
        <v>6.07</v>
      </c>
      <c r="L390" s="20">
        <f t="shared" si="27"/>
        <v>6.34</v>
      </c>
    </row>
    <row r="391" spans="1:12" hidden="1" x14ac:dyDescent="0.25">
      <c r="A391" s="4">
        <v>217</v>
      </c>
      <c r="B391" s="2" t="s">
        <v>416</v>
      </c>
      <c r="C391" s="5" t="s">
        <v>417</v>
      </c>
      <c r="D391" s="8">
        <f t="shared" si="26"/>
        <v>2066</v>
      </c>
      <c r="E391" s="2" t="s">
        <v>411</v>
      </c>
      <c r="F391" s="2" t="s">
        <v>1557</v>
      </c>
      <c r="G391" s="2">
        <v>6.07</v>
      </c>
      <c r="H391" s="7" t="s">
        <v>1613</v>
      </c>
      <c r="I391" s="61"/>
      <c r="J391" s="106">
        <f t="shared" si="25"/>
        <v>6.07</v>
      </c>
      <c r="K391" s="106">
        <f>VLOOKUP(C391,' Điểm GV 2017'!$D$2:$E$466,2,0)</f>
        <v>5.61</v>
      </c>
      <c r="L391" s="20">
        <f t="shared" si="27"/>
        <v>6.07</v>
      </c>
    </row>
    <row r="392" spans="1:12" hidden="1" x14ac:dyDescent="0.25">
      <c r="A392" s="9">
        <v>307</v>
      </c>
      <c r="B392" s="10" t="s">
        <v>607</v>
      </c>
      <c r="C392" s="11" t="s">
        <v>608</v>
      </c>
      <c r="D392" s="8">
        <f t="shared" ref="D392:D425" si="28">INT(C392)</f>
        <v>2067</v>
      </c>
      <c r="E392" s="10" t="s">
        <v>576</v>
      </c>
      <c r="F392" s="10" t="s">
        <v>1569</v>
      </c>
      <c r="G392" s="10"/>
      <c r="H392" s="7" t="s">
        <v>1613</v>
      </c>
      <c r="I392" s="61">
        <v>5.93</v>
      </c>
      <c r="J392" s="106"/>
      <c r="K392" s="106"/>
      <c r="L392" s="20">
        <f t="shared" si="27"/>
        <v>5.93</v>
      </c>
    </row>
    <row r="393" spans="1:12" hidden="1" x14ac:dyDescent="0.25">
      <c r="A393" s="6">
        <v>308</v>
      </c>
      <c r="B393" s="7" t="s">
        <v>589</v>
      </c>
      <c r="C393" s="8" t="s">
        <v>590</v>
      </c>
      <c r="D393" s="8">
        <f t="shared" si="28"/>
        <v>2068</v>
      </c>
      <c r="E393" s="7" t="s">
        <v>576</v>
      </c>
      <c r="F393" s="7" t="s">
        <v>1568</v>
      </c>
      <c r="G393" s="7">
        <v>6.06</v>
      </c>
      <c r="H393" s="7">
        <v>6.33</v>
      </c>
      <c r="I393" s="61"/>
      <c r="J393" s="106">
        <f t="shared" si="25"/>
        <v>6.1950000000000003</v>
      </c>
      <c r="K393" s="106">
        <f>VLOOKUP(C393,' Điểm GV 2017'!$D$2:$E$466,2,0)</f>
        <v>6.01</v>
      </c>
      <c r="L393" s="20">
        <f t="shared" si="27"/>
        <v>6.2</v>
      </c>
    </row>
    <row r="394" spans="1:12" hidden="1" x14ac:dyDescent="0.25">
      <c r="A394" s="4">
        <v>198</v>
      </c>
      <c r="B394" s="2" t="s">
        <v>401</v>
      </c>
      <c r="C394" s="5" t="s">
        <v>402</v>
      </c>
      <c r="D394" s="8">
        <f t="shared" si="28"/>
        <v>2080</v>
      </c>
      <c r="E394" s="2" t="s">
        <v>313</v>
      </c>
      <c r="F394" s="2" t="s">
        <v>1556</v>
      </c>
      <c r="G394" s="2">
        <v>6.17</v>
      </c>
      <c r="H394" s="7">
        <v>6.36</v>
      </c>
      <c r="I394" s="61"/>
      <c r="J394" s="106">
        <f t="shared" si="25"/>
        <v>6.2650000000000006</v>
      </c>
      <c r="K394" s="106">
        <f>VLOOKUP(C394,' Điểm GV 2017'!$D$2:$E$466,2,0)</f>
        <v>6.1857142857142859</v>
      </c>
      <c r="L394" s="20">
        <f t="shared" si="27"/>
        <v>6.27</v>
      </c>
    </row>
    <row r="395" spans="1:12" hidden="1" x14ac:dyDescent="0.25">
      <c r="A395" s="4">
        <v>107</v>
      </c>
      <c r="B395" s="2" t="s">
        <v>217</v>
      </c>
      <c r="C395" s="5" t="s">
        <v>218</v>
      </c>
      <c r="D395" s="8">
        <f t="shared" si="28"/>
        <v>2083</v>
      </c>
      <c r="E395" s="2" t="s">
        <v>94</v>
      </c>
      <c r="F395" s="2" t="s">
        <v>1546</v>
      </c>
      <c r="H395" s="7">
        <v>6.13</v>
      </c>
      <c r="I395" s="61"/>
      <c r="J395" s="106">
        <f t="shared" si="25"/>
        <v>6.13</v>
      </c>
      <c r="K395" s="106">
        <f>VLOOKUP(C395,' Điểm GV 2017'!$D$2:$E$466,2,0)</f>
        <v>5.79</v>
      </c>
      <c r="L395" s="20">
        <f t="shared" si="27"/>
        <v>6.13</v>
      </c>
    </row>
    <row r="396" spans="1:12" hidden="1" x14ac:dyDescent="0.25">
      <c r="A396" s="4">
        <v>41</v>
      </c>
      <c r="B396" s="2" t="s">
        <v>64</v>
      </c>
      <c r="C396" s="5" t="s">
        <v>65</v>
      </c>
      <c r="D396" s="8">
        <f t="shared" si="28"/>
        <v>2207</v>
      </c>
      <c r="E396" s="2" t="s">
        <v>55</v>
      </c>
      <c r="F396" s="2" t="s">
        <v>1538</v>
      </c>
      <c r="G396" s="2">
        <v>5.87</v>
      </c>
      <c r="H396" s="7" t="s">
        <v>1613</v>
      </c>
      <c r="I396" s="61"/>
      <c r="J396" s="106">
        <f t="shared" si="25"/>
        <v>5.87</v>
      </c>
      <c r="K396" s="106">
        <f>VLOOKUP(C396,' Điểm GV 2017'!$D$2:$E$466,2,0)</f>
        <v>5.43</v>
      </c>
      <c r="L396" s="20">
        <f t="shared" si="27"/>
        <v>5.87</v>
      </c>
    </row>
    <row r="397" spans="1:12" hidden="1" x14ac:dyDescent="0.25">
      <c r="A397" s="9">
        <v>464</v>
      </c>
      <c r="B397" s="10" t="s">
        <v>914</v>
      </c>
      <c r="C397" s="11" t="s">
        <v>915</v>
      </c>
      <c r="D397" s="8">
        <f t="shared" si="28"/>
        <v>2279</v>
      </c>
      <c r="E397" s="10" t="s">
        <v>875</v>
      </c>
      <c r="F397" s="10" t="s">
        <v>1586</v>
      </c>
      <c r="G397" s="10"/>
      <c r="H397" s="7" t="s">
        <v>1613</v>
      </c>
      <c r="I397" s="61">
        <v>6.06</v>
      </c>
      <c r="J397" s="106"/>
      <c r="K397" s="106"/>
      <c r="L397" s="20">
        <f t="shared" si="27"/>
        <v>6.06</v>
      </c>
    </row>
    <row r="398" spans="1:12" hidden="1" x14ac:dyDescent="0.25">
      <c r="A398" s="4">
        <v>309</v>
      </c>
      <c r="B398" s="2" t="s">
        <v>629</v>
      </c>
      <c r="C398" s="5" t="s">
        <v>630</v>
      </c>
      <c r="D398" s="8">
        <f t="shared" si="28"/>
        <v>2355</v>
      </c>
      <c r="E398" s="2" t="s">
        <v>576</v>
      </c>
      <c r="F398" s="2" t="s">
        <v>1570</v>
      </c>
      <c r="G398" s="2">
        <v>6.24</v>
      </c>
      <c r="H398" s="7">
        <v>6.44</v>
      </c>
      <c r="I398" s="61"/>
      <c r="J398" s="106">
        <f t="shared" si="25"/>
        <v>6.34</v>
      </c>
      <c r="K398" s="106">
        <f>VLOOKUP(C398,' Điểm GV 2017'!$D$2:$E$466,2,0)</f>
        <v>6.2249999999999996</v>
      </c>
      <c r="L398" s="20">
        <f t="shared" si="27"/>
        <v>6.34</v>
      </c>
    </row>
    <row r="399" spans="1:12" hidden="1" x14ac:dyDescent="0.25">
      <c r="A399" s="4">
        <v>310</v>
      </c>
      <c r="B399" s="2" t="s">
        <v>591</v>
      </c>
      <c r="C399" s="5" t="s">
        <v>592</v>
      </c>
      <c r="D399" s="8">
        <f t="shared" si="28"/>
        <v>2356</v>
      </c>
      <c r="E399" s="2" t="s">
        <v>576</v>
      </c>
      <c r="F399" s="2" t="s">
        <v>1568</v>
      </c>
      <c r="H399" s="7">
        <v>6.32</v>
      </c>
      <c r="I399" s="61"/>
      <c r="J399" s="106">
        <f t="shared" si="25"/>
        <v>6.32</v>
      </c>
      <c r="K399" s="106">
        <f>VLOOKUP(C399,' Điểm GV 2017'!$D$2:$E$466,2,0)</f>
        <v>6.3049999999999997</v>
      </c>
      <c r="L399" s="20">
        <f t="shared" si="27"/>
        <v>6.32</v>
      </c>
    </row>
    <row r="400" spans="1:12" hidden="1" x14ac:dyDescent="0.25">
      <c r="A400" s="4">
        <v>278</v>
      </c>
      <c r="B400" s="2" t="s">
        <v>548</v>
      </c>
      <c r="C400" s="5" t="s">
        <v>549</v>
      </c>
      <c r="D400" s="8">
        <f t="shared" si="28"/>
        <v>2366</v>
      </c>
      <c r="E400" s="2" t="s">
        <v>502</v>
      </c>
      <c r="F400" s="2" t="s">
        <v>1566</v>
      </c>
      <c r="G400" s="2">
        <v>5.27</v>
      </c>
      <c r="H400" s="7">
        <v>5.46</v>
      </c>
      <c r="I400" s="61"/>
      <c r="J400" s="106">
        <f t="shared" si="25"/>
        <v>5.3650000000000002</v>
      </c>
      <c r="K400" s="106">
        <f>VLOOKUP(C400,' Điểm GV 2017'!$D$2:$E$466,2,0)</f>
        <v>5.74</v>
      </c>
      <c r="L400" s="20">
        <f t="shared" si="27"/>
        <v>5.37</v>
      </c>
    </row>
    <row r="401" spans="1:12" hidden="1" x14ac:dyDescent="0.25">
      <c r="A401" s="9">
        <v>465</v>
      </c>
      <c r="B401" s="10" t="s">
        <v>916</v>
      </c>
      <c r="C401" s="11" t="s">
        <v>917</v>
      </c>
      <c r="D401" s="8">
        <f t="shared" si="28"/>
        <v>2372</v>
      </c>
      <c r="E401" s="10" t="s">
        <v>875</v>
      </c>
      <c r="F401" s="10" t="s">
        <v>1586</v>
      </c>
      <c r="G401" s="10"/>
      <c r="H401" s="7" t="s">
        <v>1613</v>
      </c>
      <c r="I401" s="61">
        <v>6.06</v>
      </c>
      <c r="J401" s="106"/>
      <c r="K401" s="106"/>
      <c r="L401" s="20">
        <f t="shared" si="27"/>
        <v>6.06</v>
      </c>
    </row>
    <row r="402" spans="1:12" hidden="1" x14ac:dyDescent="0.25">
      <c r="A402" s="9">
        <v>315</v>
      </c>
      <c r="B402" s="10" t="s">
        <v>521</v>
      </c>
      <c r="C402" s="11" t="s">
        <v>640</v>
      </c>
      <c r="D402" s="8">
        <f t="shared" si="28"/>
        <v>2380</v>
      </c>
      <c r="E402" s="10" t="s">
        <v>639</v>
      </c>
      <c r="F402" s="10"/>
      <c r="G402" s="10"/>
      <c r="H402" s="7" t="s">
        <v>1613</v>
      </c>
      <c r="I402" s="61"/>
      <c r="J402" s="106"/>
      <c r="K402" s="106"/>
      <c r="L402" s="20">
        <f t="shared" si="27"/>
        <v>0</v>
      </c>
    </row>
    <row r="403" spans="1:12" hidden="1" x14ac:dyDescent="0.25">
      <c r="A403" s="4">
        <v>316</v>
      </c>
      <c r="B403" s="2" t="s">
        <v>641</v>
      </c>
      <c r="C403" s="5" t="s">
        <v>642</v>
      </c>
      <c r="D403" s="8">
        <f t="shared" si="28"/>
        <v>2381</v>
      </c>
      <c r="E403" s="2" t="s">
        <v>639</v>
      </c>
      <c r="H403" s="7" t="s">
        <v>1613</v>
      </c>
      <c r="I403" s="61"/>
      <c r="J403" s="106"/>
      <c r="K403" s="106">
        <v>5.9</v>
      </c>
      <c r="L403" s="20">
        <f t="shared" si="27"/>
        <v>5.9</v>
      </c>
    </row>
    <row r="404" spans="1:12" hidden="1" x14ac:dyDescent="0.25">
      <c r="A404" s="9">
        <v>317</v>
      </c>
      <c r="B404" s="10" t="s">
        <v>643</v>
      </c>
      <c r="C404" s="11" t="s">
        <v>644</v>
      </c>
      <c r="D404" s="8">
        <f t="shared" si="28"/>
        <v>2383</v>
      </c>
      <c r="E404" s="10" t="s">
        <v>639</v>
      </c>
      <c r="F404" s="10"/>
      <c r="G404" s="10"/>
      <c r="H404" s="7" t="s">
        <v>1613</v>
      </c>
      <c r="I404" s="61"/>
      <c r="J404" s="106"/>
      <c r="K404" s="106"/>
      <c r="L404" s="20">
        <f t="shared" si="27"/>
        <v>0</v>
      </c>
    </row>
    <row r="405" spans="1:12" hidden="1" x14ac:dyDescent="0.25">
      <c r="A405" s="4">
        <v>279</v>
      </c>
      <c r="B405" s="2" t="s">
        <v>521</v>
      </c>
      <c r="C405" s="5" t="s">
        <v>522</v>
      </c>
      <c r="D405" s="8">
        <f t="shared" si="28"/>
        <v>2393</v>
      </c>
      <c r="E405" s="2" t="s">
        <v>502</v>
      </c>
      <c r="F405" s="2" t="s">
        <v>1564</v>
      </c>
      <c r="G405" s="2">
        <v>6.03</v>
      </c>
      <c r="H405" s="7">
        <v>5.91</v>
      </c>
      <c r="I405" s="61"/>
      <c r="J405" s="106">
        <f t="shared" si="25"/>
        <v>5.9700000000000006</v>
      </c>
      <c r="K405" s="106">
        <f>VLOOKUP(C405,' Điểm GV 2017'!$D$2:$E$466,2,0)</f>
        <v>5.8</v>
      </c>
      <c r="L405" s="20">
        <f t="shared" si="27"/>
        <v>5.97</v>
      </c>
    </row>
    <row r="406" spans="1:12" hidden="1" x14ac:dyDescent="0.25">
      <c r="A406" s="9">
        <v>42</v>
      </c>
      <c r="B406" s="10" t="s">
        <v>66</v>
      </c>
      <c r="C406" s="11" t="s">
        <v>67</v>
      </c>
      <c r="D406" s="8">
        <f t="shared" si="28"/>
        <v>2394</v>
      </c>
      <c r="E406" s="10" t="s">
        <v>55</v>
      </c>
      <c r="F406" s="10" t="s">
        <v>1538</v>
      </c>
      <c r="G406" s="10"/>
      <c r="H406" s="7" t="s">
        <v>1613</v>
      </c>
      <c r="I406" s="61">
        <v>6.1</v>
      </c>
      <c r="J406" s="106"/>
      <c r="K406" s="106"/>
      <c r="L406" s="20">
        <f t="shared" si="27"/>
        <v>6.1</v>
      </c>
    </row>
    <row r="407" spans="1:12" hidden="1" x14ac:dyDescent="0.25">
      <c r="A407" s="4">
        <v>372</v>
      </c>
      <c r="B407" s="2" t="s">
        <v>675</v>
      </c>
      <c r="C407" s="5" t="s">
        <v>676</v>
      </c>
      <c r="D407" s="8">
        <f t="shared" si="28"/>
        <v>9028</v>
      </c>
      <c r="E407" s="2" t="s">
        <v>662</v>
      </c>
      <c r="F407" s="2" t="s">
        <v>1571</v>
      </c>
      <c r="H407" s="7" t="s">
        <v>1613</v>
      </c>
      <c r="I407" s="61">
        <v>5.72</v>
      </c>
      <c r="J407" s="106"/>
      <c r="K407" s="106">
        <f>VLOOKUP(C407,' Điểm GV 2017'!$D$2:$E$466,2,0)</f>
        <v>5.15</v>
      </c>
      <c r="L407" s="20">
        <f t="shared" si="27"/>
        <v>5.15</v>
      </c>
    </row>
    <row r="408" spans="1:12" hidden="1" x14ac:dyDescent="0.25">
      <c r="A408" s="4">
        <v>740</v>
      </c>
      <c r="B408" s="2" t="s">
        <v>1485</v>
      </c>
      <c r="C408" s="5" t="s">
        <v>1486</v>
      </c>
      <c r="D408" s="8">
        <f t="shared" si="28"/>
        <v>9064</v>
      </c>
      <c r="E408" s="2" t="s">
        <v>1482</v>
      </c>
      <c r="G408" s="2">
        <v>5.98</v>
      </c>
      <c r="H408" s="7">
        <v>5.72</v>
      </c>
      <c r="I408" s="61"/>
      <c r="J408" s="106">
        <f t="shared" si="25"/>
        <v>5.85</v>
      </c>
      <c r="K408" s="106">
        <f>VLOOKUP(C408,' Điểm GV 2017'!$D$2:$E$466,2,0)</f>
        <v>6.0050000000000008</v>
      </c>
      <c r="L408" s="20">
        <f t="shared" si="27"/>
        <v>5.85</v>
      </c>
    </row>
    <row r="409" spans="1:12" hidden="1" x14ac:dyDescent="0.25">
      <c r="A409" s="4">
        <v>741</v>
      </c>
      <c r="B409" s="2" t="s">
        <v>1487</v>
      </c>
      <c r="C409" s="5" t="s">
        <v>1488</v>
      </c>
      <c r="D409" s="8">
        <f t="shared" si="28"/>
        <v>9065</v>
      </c>
      <c r="E409" s="2" t="s">
        <v>1482</v>
      </c>
      <c r="G409" s="2">
        <v>5.07</v>
      </c>
      <c r="H409" s="7">
        <v>5.8</v>
      </c>
      <c r="I409" s="61"/>
      <c r="J409" s="106">
        <f t="shared" si="25"/>
        <v>5.4350000000000005</v>
      </c>
      <c r="K409" s="106">
        <f>VLOOKUP(C409,' Điểm GV 2017'!$D$2:$E$466,2,0)</f>
        <v>5.9249999999999998</v>
      </c>
      <c r="L409" s="20">
        <f t="shared" si="27"/>
        <v>5.44</v>
      </c>
    </row>
    <row r="410" spans="1:12" hidden="1" x14ac:dyDescent="0.25">
      <c r="A410" s="4">
        <v>318</v>
      </c>
      <c r="B410" s="2" t="s">
        <v>521</v>
      </c>
      <c r="C410" s="5" t="s">
        <v>645</v>
      </c>
      <c r="D410" s="8">
        <f t="shared" si="28"/>
        <v>9067</v>
      </c>
      <c r="E410" s="2" t="s">
        <v>639</v>
      </c>
      <c r="H410" s="7" t="s">
        <v>1613</v>
      </c>
      <c r="I410" s="61"/>
      <c r="J410" s="106"/>
      <c r="K410" s="106">
        <v>5.9</v>
      </c>
      <c r="L410" s="20">
        <f t="shared" si="27"/>
        <v>5.9</v>
      </c>
    </row>
    <row r="411" spans="1:12" hidden="1" x14ac:dyDescent="0.25">
      <c r="A411" s="9">
        <v>319</v>
      </c>
      <c r="B411" s="10" t="s">
        <v>646</v>
      </c>
      <c r="C411" s="11" t="s">
        <v>647</v>
      </c>
      <c r="D411" s="8">
        <f t="shared" si="28"/>
        <v>9073</v>
      </c>
      <c r="E411" s="10" t="s">
        <v>639</v>
      </c>
      <c r="F411" s="10"/>
      <c r="G411" s="10"/>
      <c r="H411" s="7" t="s">
        <v>1613</v>
      </c>
      <c r="I411" s="61"/>
      <c r="J411" s="106"/>
      <c r="K411" s="106"/>
      <c r="L411" s="20">
        <f t="shared" si="27"/>
        <v>0</v>
      </c>
    </row>
    <row r="412" spans="1:12" hidden="1" x14ac:dyDescent="0.25">
      <c r="A412" s="4">
        <v>742</v>
      </c>
      <c r="B412" s="2" t="s">
        <v>597</v>
      </c>
      <c r="C412" s="5" t="s">
        <v>1489</v>
      </c>
      <c r="D412" s="8">
        <f t="shared" si="28"/>
        <v>9076</v>
      </c>
      <c r="E412" s="2" t="s">
        <v>1482</v>
      </c>
      <c r="G412" s="2">
        <v>6.36</v>
      </c>
      <c r="H412" s="7">
        <v>6.15</v>
      </c>
      <c r="I412" s="61"/>
      <c r="J412" s="106">
        <f t="shared" si="25"/>
        <v>6.2550000000000008</v>
      </c>
      <c r="K412" s="106"/>
      <c r="L412" s="20">
        <f t="shared" si="27"/>
        <v>6.26</v>
      </c>
    </row>
    <row r="413" spans="1:12" hidden="1" x14ac:dyDescent="0.25">
      <c r="A413" s="4">
        <v>373</v>
      </c>
      <c r="B413" s="2" t="s">
        <v>751</v>
      </c>
      <c r="C413" s="5" t="s">
        <v>752</v>
      </c>
      <c r="D413" s="8">
        <f t="shared" si="28"/>
        <v>9077</v>
      </c>
      <c r="E413" s="2" t="s">
        <v>662</v>
      </c>
      <c r="F413" s="2" t="s">
        <v>1576</v>
      </c>
      <c r="G413" s="2">
        <v>6.38</v>
      </c>
      <c r="H413" s="7">
        <v>6.52</v>
      </c>
      <c r="I413" s="61"/>
      <c r="J413" s="106">
        <f t="shared" si="25"/>
        <v>6.4499999999999993</v>
      </c>
      <c r="K413" s="106">
        <f>VLOOKUP(C413,' Điểm GV 2017'!$D$2:$E$466,2,0)</f>
        <v>6.29</v>
      </c>
      <c r="L413" s="20">
        <f t="shared" si="27"/>
        <v>6.45</v>
      </c>
    </row>
    <row r="414" spans="1:12" hidden="1" x14ac:dyDescent="0.25">
      <c r="A414" s="4">
        <v>743</v>
      </c>
      <c r="B414" s="2" t="s">
        <v>1490</v>
      </c>
      <c r="C414" s="5" t="s">
        <v>1491</v>
      </c>
      <c r="D414" s="8">
        <f t="shared" si="28"/>
        <v>9078</v>
      </c>
      <c r="E414" s="2" t="s">
        <v>1482</v>
      </c>
      <c r="G414" s="2">
        <v>6.39</v>
      </c>
      <c r="H414" s="7">
        <v>6.04</v>
      </c>
      <c r="I414" s="61"/>
      <c r="J414" s="106">
        <f t="shared" si="25"/>
        <v>6.2149999999999999</v>
      </c>
      <c r="K414" s="106">
        <f>VLOOKUP(C414,' Điểm GV 2017'!$D$2:$E$466,2,0)</f>
        <v>6.11</v>
      </c>
      <c r="L414" s="20">
        <f t="shared" si="27"/>
        <v>6.22</v>
      </c>
    </row>
    <row r="415" spans="1:12" hidden="1" x14ac:dyDescent="0.25">
      <c r="A415" s="4">
        <v>320</v>
      </c>
      <c r="B415" s="2" t="s">
        <v>648</v>
      </c>
      <c r="C415" s="5" t="s">
        <v>649</v>
      </c>
      <c r="D415" s="8">
        <f t="shared" si="28"/>
        <v>9128</v>
      </c>
      <c r="E415" s="2" t="s">
        <v>639</v>
      </c>
      <c r="H415" s="7" t="s">
        <v>1613</v>
      </c>
      <c r="I415" s="61"/>
      <c r="J415" s="106"/>
      <c r="K415" s="106">
        <v>5.9</v>
      </c>
      <c r="L415" s="20">
        <f t="shared" si="27"/>
        <v>5.9</v>
      </c>
    </row>
    <row r="416" spans="1:12" hidden="1" x14ac:dyDescent="0.25">
      <c r="A416" s="4">
        <v>108</v>
      </c>
      <c r="B416" s="2" t="s">
        <v>219</v>
      </c>
      <c r="C416" s="5" t="s">
        <v>220</v>
      </c>
      <c r="D416" s="8">
        <f t="shared" si="28"/>
        <v>9129</v>
      </c>
      <c r="E416" s="2" t="s">
        <v>94</v>
      </c>
      <c r="F416" s="2" t="s">
        <v>1546</v>
      </c>
      <c r="H416" s="7">
        <v>5.82</v>
      </c>
      <c r="I416" s="61"/>
      <c r="J416" s="106">
        <f t="shared" ref="J416:J425" si="29">AVERAGE(G416,H416)</f>
        <v>5.82</v>
      </c>
      <c r="K416" s="106">
        <f>VLOOKUP(C416,' Điểm GV 2017'!$D$2:$E$466,2,0)</f>
        <v>5.0199999999999996</v>
      </c>
      <c r="L416" s="20">
        <f t="shared" si="27"/>
        <v>5.82</v>
      </c>
    </row>
    <row r="417" spans="1:12" hidden="1" x14ac:dyDescent="0.25">
      <c r="A417" s="4">
        <v>43</v>
      </c>
      <c r="B417" s="2" t="s">
        <v>78</v>
      </c>
      <c r="C417" s="5" t="s">
        <v>79</v>
      </c>
      <c r="D417" s="8">
        <f t="shared" si="28"/>
        <v>9130</v>
      </c>
      <c r="E417" s="2" t="s">
        <v>55</v>
      </c>
      <c r="F417" s="2" t="s">
        <v>1540</v>
      </c>
      <c r="G417" s="2">
        <v>6.01</v>
      </c>
      <c r="H417" s="7">
        <v>6.15</v>
      </c>
      <c r="I417" s="61"/>
      <c r="J417" s="106">
        <f t="shared" si="29"/>
        <v>6.08</v>
      </c>
      <c r="K417" s="106">
        <f>VLOOKUP(C417,' Điểm GV 2017'!$D$2:$E$466,2,0)</f>
        <v>5.89</v>
      </c>
      <c r="L417" s="20">
        <f t="shared" si="27"/>
        <v>6.08</v>
      </c>
    </row>
    <row r="418" spans="1:12" hidden="1" x14ac:dyDescent="0.25">
      <c r="A418" s="9">
        <v>321</v>
      </c>
      <c r="B418" s="10" t="s">
        <v>650</v>
      </c>
      <c r="C418" s="11" t="s">
        <v>651</v>
      </c>
      <c r="D418" s="8">
        <f t="shared" si="28"/>
        <v>9131</v>
      </c>
      <c r="E418" s="10" t="s">
        <v>639</v>
      </c>
      <c r="F418" s="10"/>
      <c r="G418" s="10"/>
      <c r="H418" s="7" t="s">
        <v>1613</v>
      </c>
      <c r="I418" s="61"/>
      <c r="J418" s="106"/>
      <c r="K418" s="106"/>
      <c r="L418" s="20">
        <f t="shared" si="27"/>
        <v>0</v>
      </c>
    </row>
    <row r="419" spans="1:12" hidden="1" x14ac:dyDescent="0.25">
      <c r="A419" s="4">
        <v>280</v>
      </c>
      <c r="B419" s="2" t="s">
        <v>550</v>
      </c>
      <c r="C419" s="5" t="s">
        <v>551</v>
      </c>
      <c r="D419" s="8">
        <f t="shared" si="28"/>
        <v>9154</v>
      </c>
      <c r="E419" s="2" t="s">
        <v>502</v>
      </c>
      <c r="F419" s="2" t="s">
        <v>1566</v>
      </c>
      <c r="G419" s="2">
        <v>5.61</v>
      </c>
      <c r="H419" s="7">
        <v>6.22</v>
      </c>
      <c r="I419" s="61"/>
      <c r="J419" s="106">
        <f t="shared" si="29"/>
        <v>5.915</v>
      </c>
      <c r="K419" s="106"/>
      <c r="L419" s="20">
        <f t="shared" si="27"/>
        <v>5.92</v>
      </c>
    </row>
    <row r="420" spans="1:12" hidden="1" x14ac:dyDescent="0.25">
      <c r="A420" s="4">
        <v>147</v>
      </c>
      <c r="B420" s="2" t="s">
        <v>259</v>
      </c>
      <c r="C420" s="5" t="s">
        <v>260</v>
      </c>
      <c r="D420" s="8">
        <f t="shared" si="28"/>
        <v>9156</v>
      </c>
      <c r="E420" s="2" t="s">
        <v>232</v>
      </c>
      <c r="F420" s="2" t="s">
        <v>1547</v>
      </c>
      <c r="G420" s="2">
        <v>5.57</v>
      </c>
      <c r="H420" s="7" t="s">
        <v>1613</v>
      </c>
      <c r="I420" s="61"/>
      <c r="J420" s="106">
        <f t="shared" si="29"/>
        <v>5.57</v>
      </c>
      <c r="K420" s="106"/>
      <c r="L420" s="20">
        <f t="shared" si="27"/>
        <v>5.57</v>
      </c>
    </row>
    <row r="421" spans="1:12" hidden="1" x14ac:dyDescent="0.25">
      <c r="A421" s="4">
        <v>744</v>
      </c>
      <c r="B421" s="2" t="s">
        <v>1492</v>
      </c>
      <c r="C421" s="5" t="s">
        <v>1493</v>
      </c>
      <c r="D421" s="8">
        <f t="shared" si="28"/>
        <v>9166</v>
      </c>
      <c r="E421" s="2" t="s">
        <v>1482</v>
      </c>
      <c r="H421" s="7" t="s">
        <v>1613</v>
      </c>
      <c r="I421" s="61">
        <v>5.76</v>
      </c>
      <c r="J421" s="106"/>
      <c r="K421" s="106">
        <f>VLOOKUP(C421,' Điểm GV 2017'!$D$2:$E$466,2,0)</f>
        <v>6.16</v>
      </c>
      <c r="L421" s="20">
        <f t="shared" si="27"/>
        <v>6.16</v>
      </c>
    </row>
    <row r="422" spans="1:12" hidden="1" x14ac:dyDescent="0.25">
      <c r="A422" s="4">
        <v>109</v>
      </c>
      <c r="B422" s="2" t="s">
        <v>221</v>
      </c>
      <c r="C422" s="5" t="s">
        <v>222</v>
      </c>
      <c r="D422" s="8">
        <f t="shared" si="28"/>
        <v>9179</v>
      </c>
      <c r="E422" s="2" t="s">
        <v>94</v>
      </c>
      <c r="F422" s="2" t="s">
        <v>1546</v>
      </c>
      <c r="G422" s="2">
        <v>5.61</v>
      </c>
      <c r="H422" s="7">
        <v>6.16</v>
      </c>
      <c r="I422" s="61"/>
      <c r="J422" s="106">
        <f t="shared" si="29"/>
        <v>5.8849999999999998</v>
      </c>
      <c r="K422" s="106">
        <f>VLOOKUP(C422,' Điểm GV 2017'!$D$2:$E$466,2,0)</f>
        <v>5.84</v>
      </c>
      <c r="L422" s="20">
        <f t="shared" si="27"/>
        <v>5.89</v>
      </c>
    </row>
    <row r="423" spans="1:12" hidden="1" x14ac:dyDescent="0.25">
      <c r="A423" s="4">
        <v>322</v>
      </c>
      <c r="B423" s="2" t="s">
        <v>652</v>
      </c>
      <c r="C423" s="5" t="s">
        <v>653</v>
      </c>
      <c r="D423" s="8">
        <f t="shared" si="28"/>
        <v>9207</v>
      </c>
      <c r="E423" s="2" t="s">
        <v>639</v>
      </c>
      <c r="H423" s="7" t="s">
        <v>1613</v>
      </c>
      <c r="I423" s="61"/>
      <c r="J423" s="106"/>
      <c r="K423" s="106">
        <v>5.2</v>
      </c>
      <c r="L423" s="20">
        <f t="shared" si="27"/>
        <v>5.2</v>
      </c>
    </row>
    <row r="424" spans="1:12" hidden="1" x14ac:dyDescent="0.25">
      <c r="A424" s="4">
        <v>199</v>
      </c>
      <c r="B424" s="2" t="s">
        <v>378</v>
      </c>
      <c r="C424" s="5" t="s">
        <v>379</v>
      </c>
      <c r="D424" s="8">
        <f t="shared" si="28"/>
        <v>9212</v>
      </c>
      <c r="E424" s="2" t="s">
        <v>313</v>
      </c>
      <c r="F424" s="2" t="s">
        <v>1554</v>
      </c>
      <c r="G424" s="2">
        <v>5.38</v>
      </c>
      <c r="H424" s="7" t="s">
        <v>1613</v>
      </c>
      <c r="I424" s="61"/>
      <c r="J424" s="106">
        <f t="shared" si="29"/>
        <v>5.38</v>
      </c>
      <c r="K424" s="106"/>
      <c r="L424" s="20">
        <f t="shared" si="27"/>
        <v>5.38</v>
      </c>
    </row>
    <row r="425" spans="1:12" hidden="1" x14ac:dyDescent="0.25">
      <c r="A425" s="4">
        <v>218</v>
      </c>
      <c r="B425" s="2" t="s">
        <v>434</v>
      </c>
      <c r="C425" s="5" t="s">
        <v>435</v>
      </c>
      <c r="D425" s="8">
        <f t="shared" si="28"/>
        <v>9224</v>
      </c>
      <c r="E425" s="2" t="s">
        <v>411</v>
      </c>
      <c r="F425" s="2" t="s">
        <v>1559</v>
      </c>
      <c r="G425" s="2">
        <v>6.12</v>
      </c>
      <c r="H425" s="7">
        <v>5.67</v>
      </c>
      <c r="I425" s="61"/>
      <c r="J425" s="106">
        <f t="shared" si="29"/>
        <v>5.8949999999999996</v>
      </c>
      <c r="K425" s="106"/>
      <c r="L425" s="20">
        <f t="shared" si="27"/>
        <v>5.9</v>
      </c>
    </row>
    <row r="426" spans="1:12" x14ac:dyDescent="0.25">
      <c r="J426" s="106"/>
      <c r="K426" s="106"/>
    </row>
    <row r="427" spans="1:12" x14ac:dyDescent="0.25">
      <c r="J427" s="12"/>
      <c r="K427" s="12"/>
    </row>
  </sheetData>
  <autoFilter ref="A1:L425">
    <filterColumn colId="4">
      <filters>
        <filter val="Viện Đào tạo quốc tế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1"/>
  <sheetViews>
    <sheetView topLeftCell="A49" zoomScale="115" zoomScaleNormal="115" zoomScalePageLayoutView="115" workbookViewId="0">
      <selection activeCell="D54" sqref="D54"/>
    </sheetView>
  </sheetViews>
  <sheetFormatPr defaultColWidth="8.85546875" defaultRowHeight="15" x14ac:dyDescent="0.25"/>
  <cols>
    <col min="1" max="1" width="8.85546875" style="83"/>
    <col min="2" max="2" width="17.140625" bestFit="1" customWidth="1"/>
    <col min="3" max="3" width="25" customWidth="1"/>
    <col min="4" max="4" width="12.140625" bestFit="1" customWidth="1"/>
    <col min="5" max="5" width="24.140625" customWidth="1"/>
  </cols>
  <sheetData>
    <row r="1" spans="1:5" x14ac:dyDescent="0.25">
      <c r="A1" s="79" t="s">
        <v>1811</v>
      </c>
      <c r="B1" s="74" t="s">
        <v>1614</v>
      </c>
      <c r="C1" s="74" t="s">
        <v>1615</v>
      </c>
      <c r="D1" s="74" t="s">
        <v>1812</v>
      </c>
      <c r="E1" s="74" t="s">
        <v>1617</v>
      </c>
    </row>
    <row r="2" spans="1:5" x14ac:dyDescent="0.25">
      <c r="A2" s="80">
        <v>1</v>
      </c>
      <c r="B2" s="80">
        <v>28</v>
      </c>
      <c r="C2" s="81" t="s">
        <v>1618</v>
      </c>
      <c r="D2" s="82">
        <v>5.96</v>
      </c>
      <c r="E2" s="2" t="s">
        <v>1813</v>
      </c>
    </row>
    <row r="3" spans="1:5" x14ac:dyDescent="0.25">
      <c r="A3" s="80">
        <v>2</v>
      </c>
      <c r="B3" s="80">
        <v>30</v>
      </c>
      <c r="C3" s="81" t="s">
        <v>1814</v>
      </c>
      <c r="D3" s="82">
        <v>6.34</v>
      </c>
      <c r="E3" s="2"/>
    </row>
    <row r="4" spans="1:5" x14ac:dyDescent="0.25">
      <c r="A4" s="80">
        <v>3</v>
      </c>
      <c r="B4" s="80">
        <v>33</v>
      </c>
      <c r="C4" s="81" t="s">
        <v>469</v>
      </c>
      <c r="D4" s="82">
        <v>6.04</v>
      </c>
      <c r="E4" s="2"/>
    </row>
    <row r="5" spans="1:5" x14ac:dyDescent="0.25">
      <c r="A5" s="80">
        <v>4</v>
      </c>
      <c r="B5" s="80">
        <v>39</v>
      </c>
      <c r="C5" s="81" t="s">
        <v>1619</v>
      </c>
      <c r="D5" s="82">
        <v>6.26</v>
      </c>
      <c r="E5" s="2"/>
    </row>
    <row r="6" spans="1:5" x14ac:dyDescent="0.25">
      <c r="A6" s="80">
        <v>5</v>
      </c>
      <c r="B6" s="80">
        <v>44</v>
      </c>
      <c r="C6" s="81" t="s">
        <v>1620</v>
      </c>
      <c r="D6" s="82">
        <v>5.29</v>
      </c>
      <c r="E6" s="2"/>
    </row>
    <row r="7" spans="1:5" x14ac:dyDescent="0.25">
      <c r="A7" s="80">
        <v>6</v>
      </c>
      <c r="B7" s="80">
        <v>45</v>
      </c>
      <c r="C7" s="81" t="s">
        <v>1090</v>
      </c>
      <c r="D7" s="82">
        <v>5.94</v>
      </c>
      <c r="E7" s="2"/>
    </row>
    <row r="8" spans="1:5" x14ac:dyDescent="0.25">
      <c r="A8" s="80">
        <v>7</v>
      </c>
      <c r="B8" s="80">
        <v>46</v>
      </c>
      <c r="C8" s="81" t="s">
        <v>1622</v>
      </c>
      <c r="D8" s="82">
        <v>6.17</v>
      </c>
      <c r="E8" s="2"/>
    </row>
    <row r="9" spans="1:5" x14ac:dyDescent="0.25">
      <c r="A9" s="80">
        <v>8</v>
      </c>
      <c r="B9" s="80">
        <v>48</v>
      </c>
      <c r="C9" s="81" t="s">
        <v>1623</v>
      </c>
      <c r="D9" s="82">
        <v>5.53</v>
      </c>
      <c r="E9" s="2"/>
    </row>
    <row r="10" spans="1:5" x14ac:dyDescent="0.25">
      <c r="A10" s="80">
        <v>9</v>
      </c>
      <c r="B10" s="80">
        <v>50</v>
      </c>
      <c r="C10" s="81" t="s">
        <v>1625</v>
      </c>
      <c r="D10" s="82">
        <v>5.86</v>
      </c>
      <c r="E10" s="2"/>
    </row>
    <row r="11" spans="1:5" x14ac:dyDescent="0.25">
      <c r="A11" s="80">
        <v>10</v>
      </c>
      <c r="B11" s="80">
        <v>51</v>
      </c>
      <c r="C11" s="81" t="s">
        <v>1627</v>
      </c>
      <c r="D11" s="82">
        <v>5.75</v>
      </c>
      <c r="E11" s="2"/>
    </row>
    <row r="12" spans="1:5" x14ac:dyDescent="0.25">
      <c r="A12" s="80">
        <v>11</v>
      </c>
      <c r="B12" s="80">
        <v>52</v>
      </c>
      <c r="C12" s="81" t="s">
        <v>1628</v>
      </c>
      <c r="D12" s="82">
        <v>5.98</v>
      </c>
      <c r="E12" s="2"/>
    </row>
    <row r="13" spans="1:5" x14ac:dyDescent="0.25">
      <c r="A13" s="80">
        <v>12</v>
      </c>
      <c r="B13" s="80">
        <v>53</v>
      </c>
      <c r="C13" s="81" t="s">
        <v>1630</v>
      </c>
      <c r="D13" s="82">
        <v>5.75</v>
      </c>
      <c r="E13" s="2"/>
    </row>
    <row r="14" spans="1:5" x14ac:dyDescent="0.25">
      <c r="A14" s="80">
        <v>13</v>
      </c>
      <c r="B14" s="80">
        <v>54</v>
      </c>
      <c r="C14" s="81" t="s">
        <v>1631</v>
      </c>
      <c r="D14" s="82">
        <v>5.86</v>
      </c>
      <c r="E14" s="2"/>
    </row>
    <row r="15" spans="1:5" x14ac:dyDescent="0.25">
      <c r="A15" s="80">
        <v>14</v>
      </c>
      <c r="B15" s="80">
        <v>55</v>
      </c>
      <c r="C15" s="81" t="s">
        <v>1632</v>
      </c>
      <c r="D15" s="82">
        <v>5.36</v>
      </c>
      <c r="E15" s="2"/>
    </row>
    <row r="16" spans="1:5" x14ac:dyDescent="0.25">
      <c r="A16" s="80">
        <v>15</v>
      </c>
      <c r="B16" s="80">
        <v>58</v>
      </c>
      <c r="C16" s="81" t="s">
        <v>830</v>
      </c>
      <c r="D16" s="82">
        <v>6.15</v>
      </c>
      <c r="E16" s="2"/>
    </row>
    <row r="17" spans="1:5" x14ac:dyDescent="0.25">
      <c r="A17" s="80">
        <v>16</v>
      </c>
      <c r="B17" s="80">
        <v>59</v>
      </c>
      <c r="C17" s="81" t="s">
        <v>436</v>
      </c>
      <c r="D17" s="82">
        <v>6.3049999999999997</v>
      </c>
      <c r="E17" s="2" t="s">
        <v>1815</v>
      </c>
    </row>
    <row r="18" spans="1:5" x14ac:dyDescent="0.25">
      <c r="A18" s="80">
        <v>17</v>
      </c>
      <c r="B18" s="80">
        <v>60</v>
      </c>
      <c r="C18" s="81" t="s">
        <v>13</v>
      </c>
      <c r="D18" s="82">
        <v>6</v>
      </c>
      <c r="E18" s="2"/>
    </row>
    <row r="19" spans="1:5" x14ac:dyDescent="0.25">
      <c r="A19" s="80">
        <v>18</v>
      </c>
      <c r="B19" s="80">
        <v>61</v>
      </c>
      <c r="C19" s="81" t="s">
        <v>1635</v>
      </c>
      <c r="D19" s="82">
        <v>6.06</v>
      </c>
      <c r="E19" s="2"/>
    </row>
    <row r="20" spans="1:5" x14ac:dyDescent="0.25">
      <c r="A20" s="80">
        <v>19</v>
      </c>
      <c r="B20" s="80">
        <v>62</v>
      </c>
      <c r="C20" s="81" t="s">
        <v>1636</v>
      </c>
      <c r="D20" s="82">
        <v>6.34</v>
      </c>
      <c r="E20" s="2"/>
    </row>
    <row r="21" spans="1:5" x14ac:dyDescent="0.25">
      <c r="A21" s="80">
        <v>20</v>
      </c>
      <c r="B21" s="80">
        <v>63</v>
      </c>
      <c r="C21" s="81" t="s">
        <v>855</v>
      </c>
      <c r="D21" s="82">
        <v>6.18</v>
      </c>
      <c r="E21" s="2"/>
    </row>
    <row r="22" spans="1:5" x14ac:dyDescent="0.25">
      <c r="A22" s="80">
        <v>21</v>
      </c>
      <c r="B22" s="80">
        <v>67</v>
      </c>
      <c r="C22" s="81" t="s">
        <v>70</v>
      </c>
      <c r="D22" s="82">
        <v>5.5250000000000004</v>
      </c>
      <c r="E22" s="2" t="s">
        <v>1816</v>
      </c>
    </row>
    <row r="23" spans="1:5" x14ac:dyDescent="0.25">
      <c r="A23" s="80">
        <v>22</v>
      </c>
      <c r="B23" s="80">
        <v>69</v>
      </c>
      <c r="C23" s="81" t="s">
        <v>230</v>
      </c>
      <c r="D23" s="82">
        <v>6.21</v>
      </c>
      <c r="E23" s="2"/>
    </row>
    <row r="24" spans="1:5" x14ac:dyDescent="0.25">
      <c r="A24" s="80">
        <v>23</v>
      </c>
      <c r="B24" s="80">
        <v>71</v>
      </c>
      <c r="C24" s="81" t="s">
        <v>873</v>
      </c>
      <c r="D24" s="82">
        <v>6.1</v>
      </c>
      <c r="E24" s="2"/>
    </row>
    <row r="25" spans="1:5" x14ac:dyDescent="0.25">
      <c r="A25" s="80">
        <v>24</v>
      </c>
      <c r="B25" s="80">
        <v>75</v>
      </c>
      <c r="C25" s="81" t="s">
        <v>291</v>
      </c>
      <c r="D25" s="82">
        <v>6.1199999999999992</v>
      </c>
      <c r="E25" s="2" t="s">
        <v>1817</v>
      </c>
    </row>
    <row r="26" spans="1:5" x14ac:dyDescent="0.25">
      <c r="A26" s="80">
        <v>25</v>
      </c>
      <c r="B26" s="80">
        <v>76</v>
      </c>
      <c r="C26" s="81" t="s">
        <v>660</v>
      </c>
      <c r="D26" s="82">
        <v>5.6449999999999996</v>
      </c>
      <c r="E26" s="2" t="s">
        <v>1818</v>
      </c>
    </row>
    <row r="27" spans="1:5" x14ac:dyDescent="0.25">
      <c r="A27" s="80">
        <v>26</v>
      </c>
      <c r="B27" s="80">
        <v>78</v>
      </c>
      <c r="C27" s="81" t="s">
        <v>926</v>
      </c>
      <c r="D27" s="82">
        <v>6.06</v>
      </c>
      <c r="E27" s="2" t="s">
        <v>1819</v>
      </c>
    </row>
    <row r="28" spans="1:5" x14ac:dyDescent="0.25">
      <c r="A28" s="80">
        <v>27</v>
      </c>
      <c r="B28" s="80">
        <v>89</v>
      </c>
      <c r="C28" s="81" t="s">
        <v>663</v>
      </c>
      <c r="D28" s="82">
        <v>6.1349999999999998</v>
      </c>
      <c r="E28" s="2" t="s">
        <v>1820</v>
      </c>
    </row>
    <row r="29" spans="1:5" x14ac:dyDescent="0.25">
      <c r="A29" s="80">
        <v>28</v>
      </c>
      <c r="B29" s="80">
        <v>117</v>
      </c>
      <c r="C29" s="81" t="s">
        <v>20</v>
      </c>
      <c r="D29" s="82">
        <v>6.29</v>
      </c>
      <c r="E29" s="2"/>
    </row>
    <row r="30" spans="1:5" x14ac:dyDescent="0.25">
      <c r="A30" s="80">
        <v>29</v>
      </c>
      <c r="B30" s="80">
        <v>128</v>
      </c>
      <c r="C30" s="81" t="s">
        <v>233</v>
      </c>
      <c r="D30" s="82">
        <v>5.83</v>
      </c>
      <c r="E30" s="2"/>
    </row>
    <row r="31" spans="1:5" x14ac:dyDescent="0.25">
      <c r="A31" s="80">
        <v>30</v>
      </c>
      <c r="B31" s="80">
        <v>134</v>
      </c>
      <c r="C31" s="81" t="s">
        <v>44</v>
      </c>
      <c r="D31" s="82">
        <v>5.8</v>
      </c>
      <c r="E31" s="2"/>
    </row>
    <row r="32" spans="1:5" x14ac:dyDescent="0.25">
      <c r="A32" s="80">
        <v>31</v>
      </c>
      <c r="B32" s="80">
        <v>136</v>
      </c>
      <c r="C32" s="81" t="s">
        <v>127</v>
      </c>
      <c r="D32" s="82">
        <v>6.13</v>
      </c>
      <c r="E32" s="2"/>
    </row>
    <row r="33" spans="1:5" x14ac:dyDescent="0.25">
      <c r="A33" s="80">
        <v>32</v>
      </c>
      <c r="B33" s="80">
        <v>139</v>
      </c>
      <c r="C33" s="81" t="s">
        <v>129</v>
      </c>
      <c r="D33" s="82">
        <v>5.6</v>
      </c>
      <c r="E33" s="2"/>
    </row>
    <row r="34" spans="1:5" x14ac:dyDescent="0.25">
      <c r="A34" s="80">
        <v>33</v>
      </c>
      <c r="B34" s="80">
        <v>141</v>
      </c>
      <c r="C34" s="81" t="s">
        <v>131</v>
      </c>
      <c r="D34" s="82">
        <v>5.44</v>
      </c>
      <c r="E34" s="2"/>
    </row>
    <row r="35" spans="1:5" x14ac:dyDescent="0.25">
      <c r="A35" s="80">
        <v>34</v>
      </c>
      <c r="B35" s="80">
        <v>142</v>
      </c>
      <c r="C35" s="81" t="s">
        <v>552</v>
      </c>
      <c r="D35" s="82">
        <v>6</v>
      </c>
      <c r="E35" s="2"/>
    </row>
    <row r="36" spans="1:5" x14ac:dyDescent="0.25">
      <c r="A36" s="80">
        <v>35</v>
      </c>
      <c r="B36" s="80">
        <v>143</v>
      </c>
      <c r="C36" s="81" t="s">
        <v>849</v>
      </c>
      <c r="D36" s="82">
        <v>5.81</v>
      </c>
      <c r="E36" s="2"/>
    </row>
    <row r="37" spans="1:5" x14ac:dyDescent="0.25">
      <c r="A37" s="80">
        <v>36</v>
      </c>
      <c r="B37" s="80">
        <v>145</v>
      </c>
      <c r="C37" s="81" t="s">
        <v>857</v>
      </c>
      <c r="D37" s="82">
        <v>6.31</v>
      </c>
      <c r="E37" s="2"/>
    </row>
    <row r="38" spans="1:5" x14ac:dyDescent="0.25">
      <c r="A38" s="80">
        <v>37</v>
      </c>
      <c r="B38" s="80">
        <v>159</v>
      </c>
      <c r="C38" s="81" t="s">
        <v>293</v>
      </c>
      <c r="D38" s="82">
        <v>5.9</v>
      </c>
      <c r="E38" s="2" t="s">
        <v>1821</v>
      </c>
    </row>
    <row r="39" spans="1:5" x14ac:dyDescent="0.25">
      <c r="A39" s="80">
        <v>38</v>
      </c>
      <c r="B39" s="80">
        <v>162</v>
      </c>
      <c r="C39" s="81" t="s">
        <v>609</v>
      </c>
      <c r="D39" s="82">
        <v>6.16</v>
      </c>
      <c r="E39" s="2"/>
    </row>
    <row r="40" spans="1:5" x14ac:dyDescent="0.25">
      <c r="A40" s="80">
        <v>39</v>
      </c>
      <c r="B40" s="80">
        <v>163</v>
      </c>
      <c r="C40" s="81" t="s">
        <v>380</v>
      </c>
      <c r="D40" s="82">
        <v>6.35</v>
      </c>
      <c r="E40" s="2"/>
    </row>
    <row r="41" spans="1:5" x14ac:dyDescent="0.25">
      <c r="A41" s="80">
        <v>40</v>
      </c>
      <c r="B41" s="80">
        <v>168</v>
      </c>
      <c r="C41" s="81" t="s">
        <v>859</v>
      </c>
      <c r="D41" s="82">
        <v>5.79</v>
      </c>
      <c r="E41" s="2"/>
    </row>
    <row r="42" spans="1:5" x14ac:dyDescent="0.25">
      <c r="A42" s="80">
        <v>41</v>
      </c>
      <c r="B42" s="80">
        <v>170</v>
      </c>
      <c r="C42" s="81" t="s">
        <v>894</v>
      </c>
      <c r="D42" s="82">
        <v>5.8650000000000002</v>
      </c>
      <c r="E42" s="2" t="s">
        <v>1822</v>
      </c>
    </row>
    <row r="43" spans="1:5" x14ac:dyDescent="0.25">
      <c r="A43" s="80">
        <v>42</v>
      </c>
      <c r="B43" s="80">
        <v>171</v>
      </c>
      <c r="C43" s="81" t="s">
        <v>295</v>
      </c>
      <c r="D43" s="82">
        <v>5.9666666666666659</v>
      </c>
      <c r="E43" s="2"/>
    </row>
    <row r="44" spans="1:5" x14ac:dyDescent="0.25">
      <c r="A44" s="80">
        <v>43</v>
      </c>
      <c r="B44" s="80">
        <v>177</v>
      </c>
      <c r="C44" s="81" t="s">
        <v>523</v>
      </c>
      <c r="D44" s="82">
        <v>5.87</v>
      </c>
      <c r="E44" s="2"/>
    </row>
    <row r="45" spans="1:5" x14ac:dyDescent="0.25">
      <c r="A45" s="80">
        <v>44</v>
      </c>
      <c r="B45" s="80">
        <v>178</v>
      </c>
      <c r="C45" s="81" t="s">
        <v>729</v>
      </c>
      <c r="D45" s="82">
        <v>5.95</v>
      </c>
      <c r="E45" s="2"/>
    </row>
    <row r="46" spans="1:5" x14ac:dyDescent="0.25">
      <c r="A46" s="80">
        <v>45</v>
      </c>
      <c r="B46" s="80">
        <v>182</v>
      </c>
      <c r="C46" s="81" t="s">
        <v>1648</v>
      </c>
      <c r="D46" s="82">
        <v>5.8650000000000002</v>
      </c>
      <c r="E46" s="2" t="s">
        <v>1823</v>
      </c>
    </row>
    <row r="47" spans="1:5" x14ac:dyDescent="0.25">
      <c r="A47" s="80">
        <v>46</v>
      </c>
      <c r="B47" s="80">
        <v>183</v>
      </c>
      <c r="C47" s="81" t="s">
        <v>153</v>
      </c>
      <c r="D47" s="82">
        <v>5.97</v>
      </c>
      <c r="E47" s="2"/>
    </row>
    <row r="48" spans="1:5" x14ac:dyDescent="0.25">
      <c r="A48" s="80">
        <v>47</v>
      </c>
      <c r="B48" s="80">
        <v>185</v>
      </c>
      <c r="C48" s="81" t="s">
        <v>1824</v>
      </c>
      <c r="D48" s="82">
        <v>5.97</v>
      </c>
      <c r="E48" s="2"/>
    </row>
    <row r="49" spans="1:5" x14ac:dyDescent="0.25">
      <c r="A49" s="80">
        <v>48</v>
      </c>
      <c r="B49" s="80">
        <v>186</v>
      </c>
      <c r="C49" s="81" t="s">
        <v>928</v>
      </c>
      <c r="D49" s="82">
        <v>6.0549999999999997</v>
      </c>
      <c r="E49" s="2" t="s">
        <v>1825</v>
      </c>
    </row>
    <row r="50" spans="1:5" x14ac:dyDescent="0.25">
      <c r="A50" s="80">
        <v>49</v>
      </c>
      <c r="B50" s="80">
        <v>189</v>
      </c>
      <c r="C50" s="81" t="s">
        <v>930</v>
      </c>
      <c r="D50" s="82">
        <v>6.2200000000000006</v>
      </c>
      <c r="E50" s="2" t="s">
        <v>1826</v>
      </c>
    </row>
    <row r="51" spans="1:5" x14ac:dyDescent="0.25">
      <c r="A51" s="80">
        <v>50</v>
      </c>
      <c r="B51" s="80">
        <v>193</v>
      </c>
      <c r="C51" s="81" t="s">
        <v>691</v>
      </c>
      <c r="D51" s="82">
        <v>6.25</v>
      </c>
      <c r="E51" s="2"/>
    </row>
    <row r="52" spans="1:5" x14ac:dyDescent="0.25">
      <c r="A52" s="80">
        <v>51</v>
      </c>
      <c r="B52" s="80">
        <v>194</v>
      </c>
      <c r="C52" s="81" t="s">
        <v>737</v>
      </c>
      <c r="D52" s="82">
        <v>5.93</v>
      </c>
      <c r="E52" s="2"/>
    </row>
    <row r="53" spans="1:5" x14ac:dyDescent="0.25">
      <c r="A53" s="80">
        <v>52</v>
      </c>
      <c r="B53" s="80">
        <v>195</v>
      </c>
      <c r="C53" s="81" t="s">
        <v>539</v>
      </c>
      <c r="D53" s="82">
        <v>6.19</v>
      </c>
      <c r="E53" s="2"/>
    </row>
    <row r="54" spans="1:5" x14ac:dyDescent="0.25">
      <c r="A54" s="80">
        <v>53</v>
      </c>
      <c r="B54" s="80">
        <v>196</v>
      </c>
      <c r="C54" s="81" t="s">
        <v>739</v>
      </c>
      <c r="D54" s="82">
        <v>5.6466666666666674</v>
      </c>
      <c r="E54" s="2" t="s">
        <v>1827</v>
      </c>
    </row>
    <row r="55" spans="1:5" x14ac:dyDescent="0.25">
      <c r="A55" s="80">
        <v>54</v>
      </c>
      <c r="B55" s="80">
        <v>197</v>
      </c>
      <c r="C55" s="81" t="s">
        <v>1652</v>
      </c>
      <c r="D55" s="82">
        <v>5.98</v>
      </c>
      <c r="E55" s="2"/>
    </row>
    <row r="56" spans="1:5" x14ac:dyDescent="0.25">
      <c r="A56" s="80">
        <v>55</v>
      </c>
      <c r="B56" s="80">
        <v>199</v>
      </c>
      <c r="C56" s="81" t="s">
        <v>711</v>
      </c>
      <c r="D56" s="82">
        <v>6.18</v>
      </c>
      <c r="E56" s="2"/>
    </row>
    <row r="57" spans="1:5" x14ac:dyDescent="0.25">
      <c r="A57" s="80">
        <v>56</v>
      </c>
      <c r="B57" s="80">
        <v>200</v>
      </c>
      <c r="C57" s="81" t="s">
        <v>794</v>
      </c>
      <c r="D57" s="82">
        <v>5.88</v>
      </c>
      <c r="E57" s="2" t="s">
        <v>1828</v>
      </c>
    </row>
    <row r="58" spans="1:5" x14ac:dyDescent="0.25">
      <c r="A58" s="80">
        <v>57</v>
      </c>
      <c r="B58" s="80">
        <v>204</v>
      </c>
      <c r="C58" s="81" t="s">
        <v>133</v>
      </c>
      <c r="D58" s="82">
        <v>5.74</v>
      </c>
      <c r="E58" s="2"/>
    </row>
    <row r="59" spans="1:5" x14ac:dyDescent="0.25">
      <c r="A59" s="80">
        <v>58</v>
      </c>
      <c r="B59" s="80">
        <v>209</v>
      </c>
      <c r="C59" s="81" t="s">
        <v>784</v>
      </c>
      <c r="D59" s="82">
        <v>6.09</v>
      </c>
      <c r="E59" s="2"/>
    </row>
    <row r="60" spans="1:5" x14ac:dyDescent="0.25">
      <c r="A60" s="80">
        <v>59</v>
      </c>
      <c r="B60" s="80">
        <v>214</v>
      </c>
      <c r="C60" s="81" t="s">
        <v>693</v>
      </c>
      <c r="D60" s="82">
        <v>4.95</v>
      </c>
      <c r="E60" s="2"/>
    </row>
    <row r="61" spans="1:5" x14ac:dyDescent="0.25">
      <c r="A61" s="80">
        <v>60</v>
      </c>
      <c r="B61" s="80">
        <v>216</v>
      </c>
      <c r="C61" s="81" t="s">
        <v>679</v>
      </c>
      <c r="D61" s="82">
        <v>6.21</v>
      </c>
      <c r="E61" s="2"/>
    </row>
    <row r="62" spans="1:5" x14ac:dyDescent="0.25">
      <c r="A62" s="80">
        <v>61</v>
      </c>
      <c r="B62" s="80">
        <v>218</v>
      </c>
      <c r="C62" s="81" t="s">
        <v>741</v>
      </c>
      <c r="D62" s="82">
        <v>6.06</v>
      </c>
      <c r="E62" s="2"/>
    </row>
    <row r="63" spans="1:5" x14ac:dyDescent="0.25">
      <c r="A63" s="80">
        <v>62</v>
      </c>
      <c r="B63" s="80">
        <v>219</v>
      </c>
      <c r="C63" s="81" t="s">
        <v>1653</v>
      </c>
      <c r="D63" s="82">
        <v>5.7149999999999999</v>
      </c>
      <c r="E63" s="2" t="s">
        <v>1829</v>
      </c>
    </row>
    <row r="64" spans="1:5" x14ac:dyDescent="0.25">
      <c r="A64" s="80">
        <v>63</v>
      </c>
      <c r="B64" s="80">
        <v>220</v>
      </c>
      <c r="C64" s="81" t="s">
        <v>697</v>
      </c>
      <c r="D64" s="82">
        <v>5.93</v>
      </c>
      <c r="E64" s="2"/>
    </row>
    <row r="65" spans="1:5" x14ac:dyDescent="0.25">
      <c r="A65" s="80">
        <v>64</v>
      </c>
      <c r="B65" s="80">
        <v>223</v>
      </c>
      <c r="C65" s="81" t="s">
        <v>269</v>
      </c>
      <c r="D65" s="82">
        <v>6.01</v>
      </c>
      <c r="E65" s="2"/>
    </row>
    <row r="66" spans="1:5" x14ac:dyDescent="0.25">
      <c r="A66" s="80">
        <v>65</v>
      </c>
      <c r="B66" s="80">
        <v>231</v>
      </c>
      <c r="C66" s="81" t="s">
        <v>271</v>
      </c>
      <c r="D66" s="82">
        <v>6.17</v>
      </c>
      <c r="E66" s="2"/>
    </row>
    <row r="67" spans="1:5" x14ac:dyDescent="0.25">
      <c r="A67" s="80">
        <v>66</v>
      </c>
      <c r="B67" s="80">
        <v>234</v>
      </c>
      <c r="C67" s="81" t="s">
        <v>665</v>
      </c>
      <c r="D67" s="82">
        <v>5.5299999999999994</v>
      </c>
      <c r="E67" s="2" t="s">
        <v>1830</v>
      </c>
    </row>
    <row r="68" spans="1:5" x14ac:dyDescent="0.25">
      <c r="A68" s="80">
        <v>67</v>
      </c>
      <c r="B68" s="80">
        <v>244</v>
      </c>
      <c r="C68" s="81" t="s">
        <v>701</v>
      </c>
      <c r="D68" s="82">
        <v>6.05</v>
      </c>
      <c r="E68" s="2"/>
    </row>
    <row r="69" spans="1:5" x14ac:dyDescent="0.25">
      <c r="A69" s="80">
        <v>68</v>
      </c>
      <c r="B69" s="80">
        <v>245</v>
      </c>
      <c r="C69" s="81" t="s">
        <v>574</v>
      </c>
      <c r="D69" s="82">
        <v>5.82</v>
      </c>
      <c r="E69" s="2"/>
    </row>
    <row r="70" spans="1:5" x14ac:dyDescent="0.25">
      <c r="A70" s="80">
        <v>69</v>
      </c>
      <c r="B70" s="80">
        <v>250</v>
      </c>
      <c r="C70" s="81" t="s">
        <v>382</v>
      </c>
      <c r="D70" s="82">
        <v>6.42</v>
      </c>
      <c r="E70" s="2"/>
    </row>
    <row r="71" spans="1:5" x14ac:dyDescent="0.25">
      <c r="A71" s="80">
        <v>70</v>
      </c>
      <c r="B71" s="80">
        <v>253</v>
      </c>
      <c r="C71" s="81" t="s">
        <v>1658</v>
      </c>
      <c r="D71" s="82">
        <v>6.1349999999999998</v>
      </c>
      <c r="E71" s="2" t="s">
        <v>1831</v>
      </c>
    </row>
    <row r="72" spans="1:5" x14ac:dyDescent="0.25">
      <c r="A72" s="80">
        <v>71</v>
      </c>
      <c r="B72" s="80">
        <v>254</v>
      </c>
      <c r="C72" s="81" t="s">
        <v>16</v>
      </c>
      <c r="D72" s="82">
        <v>6.17</v>
      </c>
      <c r="E72" s="2"/>
    </row>
    <row r="73" spans="1:5" x14ac:dyDescent="0.25">
      <c r="A73" s="80">
        <v>72</v>
      </c>
      <c r="B73" s="80">
        <v>255</v>
      </c>
      <c r="C73" s="81" t="s">
        <v>593</v>
      </c>
      <c r="D73" s="82">
        <v>6.1050000000000004</v>
      </c>
      <c r="E73" s="2" t="s">
        <v>1832</v>
      </c>
    </row>
    <row r="74" spans="1:5" x14ac:dyDescent="0.25">
      <c r="A74" s="80">
        <v>73</v>
      </c>
      <c r="B74" s="80">
        <v>256</v>
      </c>
      <c r="C74" s="81" t="s">
        <v>951</v>
      </c>
      <c r="D74" s="82">
        <v>6.0500000000000007</v>
      </c>
      <c r="E74" s="2"/>
    </row>
    <row r="75" spans="1:5" x14ac:dyDescent="0.25">
      <c r="A75" s="80">
        <v>74</v>
      </c>
      <c r="B75" s="80">
        <v>258</v>
      </c>
      <c r="C75" s="81" t="s">
        <v>95</v>
      </c>
      <c r="D75" s="82">
        <v>5.64</v>
      </c>
      <c r="E75" s="2"/>
    </row>
    <row r="76" spans="1:5" x14ac:dyDescent="0.25">
      <c r="A76" s="80">
        <v>75</v>
      </c>
      <c r="B76" s="80">
        <v>259</v>
      </c>
      <c r="C76" s="81" t="s">
        <v>22</v>
      </c>
      <c r="D76" s="82">
        <v>6.07</v>
      </c>
      <c r="E76" s="2" t="s">
        <v>1833</v>
      </c>
    </row>
    <row r="77" spans="1:5" x14ac:dyDescent="0.25">
      <c r="A77" s="80">
        <v>76</v>
      </c>
      <c r="B77" s="80">
        <v>264</v>
      </c>
      <c r="C77" s="81" t="s">
        <v>338</v>
      </c>
      <c r="D77" s="82">
        <v>6.35</v>
      </c>
      <c r="E77" s="2"/>
    </row>
    <row r="78" spans="1:5" x14ac:dyDescent="0.25">
      <c r="A78" s="80">
        <v>77</v>
      </c>
      <c r="B78" s="80">
        <v>272</v>
      </c>
      <c r="C78" s="81" t="s">
        <v>342</v>
      </c>
      <c r="D78" s="82">
        <v>6.07</v>
      </c>
      <c r="E78" s="2"/>
    </row>
    <row r="79" spans="1:5" x14ac:dyDescent="0.25">
      <c r="A79" s="80">
        <v>78</v>
      </c>
      <c r="B79" s="80">
        <v>278</v>
      </c>
      <c r="C79" s="81" t="s">
        <v>1661</v>
      </c>
      <c r="D79" s="82">
        <v>5.97</v>
      </c>
      <c r="E79" s="2" t="s">
        <v>1834</v>
      </c>
    </row>
    <row r="80" spans="1:5" x14ac:dyDescent="0.25">
      <c r="A80" s="80">
        <v>79</v>
      </c>
      <c r="B80" s="80">
        <v>288</v>
      </c>
      <c r="C80" s="81" t="s">
        <v>273</v>
      </c>
      <c r="D80" s="82">
        <v>5.98</v>
      </c>
      <c r="E80" s="2"/>
    </row>
    <row r="81" spans="1:5" x14ac:dyDescent="0.25">
      <c r="A81" s="80">
        <v>80</v>
      </c>
      <c r="B81" s="80">
        <v>292</v>
      </c>
      <c r="C81" s="81" t="s">
        <v>235</v>
      </c>
      <c r="D81" s="82">
        <v>6.1349999999999998</v>
      </c>
      <c r="E81" s="2" t="s">
        <v>1835</v>
      </c>
    </row>
    <row r="82" spans="1:5" x14ac:dyDescent="0.25">
      <c r="A82" s="80">
        <v>81</v>
      </c>
      <c r="B82" s="80">
        <v>293</v>
      </c>
      <c r="C82" s="81" t="s">
        <v>237</v>
      </c>
      <c r="D82" s="82">
        <v>6.06</v>
      </c>
      <c r="E82" s="2"/>
    </row>
    <row r="83" spans="1:5" x14ac:dyDescent="0.25">
      <c r="A83" s="80">
        <v>82</v>
      </c>
      <c r="B83" s="80">
        <v>296</v>
      </c>
      <c r="C83" s="81" t="s">
        <v>239</v>
      </c>
      <c r="D83" s="82">
        <v>5.44</v>
      </c>
      <c r="E83" s="2"/>
    </row>
    <row r="84" spans="1:5" x14ac:dyDescent="0.25">
      <c r="A84" s="80">
        <v>83</v>
      </c>
      <c r="B84" s="80">
        <v>297</v>
      </c>
      <c r="C84" s="81" t="s">
        <v>275</v>
      </c>
      <c r="D84" s="82">
        <v>6.01</v>
      </c>
      <c r="E84" s="2"/>
    </row>
    <row r="85" spans="1:5" x14ac:dyDescent="0.25">
      <c r="A85" s="80">
        <v>84</v>
      </c>
      <c r="B85" s="80">
        <v>299</v>
      </c>
      <c r="C85" s="81" t="s">
        <v>1480</v>
      </c>
      <c r="D85" s="82">
        <v>5.54</v>
      </c>
      <c r="E85" s="2" t="s">
        <v>1836</v>
      </c>
    </row>
    <row r="86" spans="1:5" x14ac:dyDescent="0.25">
      <c r="A86" s="80">
        <v>85</v>
      </c>
      <c r="B86" s="80">
        <v>307</v>
      </c>
      <c r="C86" s="81" t="s">
        <v>1665</v>
      </c>
      <c r="D86" s="82">
        <v>5.46</v>
      </c>
      <c r="E86" s="2"/>
    </row>
    <row r="87" spans="1:5" x14ac:dyDescent="0.25">
      <c r="A87" s="80">
        <v>86</v>
      </c>
      <c r="B87" s="80">
        <v>308</v>
      </c>
      <c r="C87" s="81" t="s">
        <v>53</v>
      </c>
      <c r="D87" s="82">
        <v>5.7899999999999991</v>
      </c>
      <c r="E87" s="2" t="s">
        <v>1837</v>
      </c>
    </row>
    <row r="88" spans="1:5" x14ac:dyDescent="0.25">
      <c r="A88" s="80">
        <v>87</v>
      </c>
      <c r="B88" s="80">
        <v>311</v>
      </c>
      <c r="C88" s="81" t="s">
        <v>56</v>
      </c>
      <c r="D88" s="82">
        <v>6.28</v>
      </c>
      <c r="E88" s="2"/>
    </row>
    <row r="89" spans="1:5" x14ac:dyDescent="0.25">
      <c r="A89" s="80">
        <v>88</v>
      </c>
      <c r="B89" s="80">
        <v>316</v>
      </c>
      <c r="C89" s="81" t="s">
        <v>932</v>
      </c>
      <c r="D89" s="82">
        <v>5.8250000000000002</v>
      </c>
      <c r="E89" s="2" t="s">
        <v>1838</v>
      </c>
    </row>
    <row r="90" spans="1:5" x14ac:dyDescent="0.25">
      <c r="A90" s="80">
        <v>89</v>
      </c>
      <c r="B90" s="80">
        <v>317</v>
      </c>
      <c r="C90" s="81" t="s">
        <v>934</v>
      </c>
      <c r="D90" s="82">
        <v>5.59</v>
      </c>
      <c r="E90" s="2" t="s">
        <v>1839</v>
      </c>
    </row>
    <row r="91" spans="1:5" x14ac:dyDescent="0.25">
      <c r="A91" s="80">
        <v>90</v>
      </c>
      <c r="B91" s="80">
        <v>324</v>
      </c>
      <c r="C91" s="81" t="s">
        <v>681</v>
      </c>
      <c r="D91" s="82">
        <v>5.8849999999999998</v>
      </c>
      <c r="E91" s="2" t="s">
        <v>1840</v>
      </c>
    </row>
    <row r="92" spans="1:5" x14ac:dyDescent="0.25">
      <c r="A92" s="80">
        <v>91</v>
      </c>
      <c r="B92" s="80">
        <v>340</v>
      </c>
      <c r="C92" s="81" t="s">
        <v>1434</v>
      </c>
      <c r="D92" s="82">
        <v>5.6499999999999995</v>
      </c>
      <c r="E92" s="2" t="s">
        <v>1841</v>
      </c>
    </row>
    <row r="93" spans="1:5" x14ac:dyDescent="0.25">
      <c r="A93" s="80">
        <v>92</v>
      </c>
      <c r="B93" s="80">
        <v>341</v>
      </c>
      <c r="C93" s="81" t="s">
        <v>717</v>
      </c>
      <c r="D93" s="82">
        <v>5.37</v>
      </c>
      <c r="E93" s="2"/>
    </row>
    <row r="94" spans="1:5" x14ac:dyDescent="0.25">
      <c r="A94" s="80">
        <v>93</v>
      </c>
      <c r="B94" s="80">
        <v>344</v>
      </c>
      <c r="C94" s="81" t="s">
        <v>241</v>
      </c>
      <c r="D94" s="82">
        <v>6.21</v>
      </c>
      <c r="E94" s="2"/>
    </row>
    <row r="95" spans="1:5" x14ac:dyDescent="0.25">
      <c r="A95" s="80">
        <v>94</v>
      </c>
      <c r="B95" s="80">
        <v>345</v>
      </c>
      <c r="C95" s="81" t="s">
        <v>297</v>
      </c>
      <c r="D95" s="82">
        <v>5.93</v>
      </c>
      <c r="E95" s="2"/>
    </row>
    <row r="96" spans="1:5" x14ac:dyDescent="0.25">
      <c r="A96" s="80">
        <v>95</v>
      </c>
      <c r="B96" s="80">
        <v>351</v>
      </c>
      <c r="C96" s="81" t="s">
        <v>611</v>
      </c>
      <c r="D96" s="82">
        <v>6.19</v>
      </c>
      <c r="E96" s="2"/>
    </row>
    <row r="97" spans="1:5" x14ac:dyDescent="0.25">
      <c r="A97" s="80">
        <v>96</v>
      </c>
      <c r="B97" s="80">
        <v>353</v>
      </c>
      <c r="C97" s="81" t="s">
        <v>896</v>
      </c>
      <c r="D97" s="82">
        <v>5.88</v>
      </c>
      <c r="E97" s="2"/>
    </row>
    <row r="98" spans="1:5" x14ac:dyDescent="0.25">
      <c r="A98" s="80">
        <v>97</v>
      </c>
      <c r="B98" s="80">
        <v>354</v>
      </c>
      <c r="C98" s="81" t="s">
        <v>243</v>
      </c>
      <c r="D98" s="82">
        <v>5.91</v>
      </c>
      <c r="E98" s="2"/>
    </row>
    <row r="99" spans="1:5" x14ac:dyDescent="0.25">
      <c r="A99" s="80">
        <v>98</v>
      </c>
      <c r="B99" s="80">
        <v>355</v>
      </c>
      <c r="C99" s="81" t="s">
        <v>1668</v>
      </c>
      <c r="D99" s="82">
        <v>6.2</v>
      </c>
      <c r="E99" s="2"/>
    </row>
    <row r="100" spans="1:5" x14ac:dyDescent="0.25">
      <c r="A100" s="80">
        <v>99</v>
      </c>
      <c r="B100" s="80">
        <v>356</v>
      </c>
      <c r="C100" s="81" t="s">
        <v>346</v>
      </c>
      <c r="D100" s="82">
        <v>5.75</v>
      </c>
      <c r="E100" s="2"/>
    </row>
    <row r="101" spans="1:5" x14ac:dyDescent="0.25">
      <c r="A101" s="80">
        <v>100</v>
      </c>
      <c r="B101" s="80">
        <v>361</v>
      </c>
      <c r="C101" s="81" t="s">
        <v>1842</v>
      </c>
      <c r="D101" s="82">
        <v>5.88</v>
      </c>
      <c r="E101" s="2"/>
    </row>
    <row r="102" spans="1:5" x14ac:dyDescent="0.25">
      <c r="A102" s="80">
        <v>101</v>
      </c>
      <c r="B102" s="80">
        <v>370</v>
      </c>
      <c r="C102" s="81" t="s">
        <v>808</v>
      </c>
      <c r="D102" s="82">
        <v>6.34</v>
      </c>
      <c r="E102" s="2"/>
    </row>
    <row r="103" spans="1:5" x14ac:dyDescent="0.25">
      <c r="A103" s="80">
        <v>102</v>
      </c>
      <c r="B103" s="80">
        <v>393</v>
      </c>
      <c r="C103" s="81" t="s">
        <v>392</v>
      </c>
      <c r="D103" s="82">
        <v>5.9450000000000003</v>
      </c>
      <c r="E103" s="2" t="s">
        <v>1843</v>
      </c>
    </row>
    <row r="104" spans="1:5" x14ac:dyDescent="0.25">
      <c r="A104" s="80">
        <v>103</v>
      </c>
      <c r="B104" s="80">
        <v>414</v>
      </c>
      <c r="C104" s="81" t="s">
        <v>97</v>
      </c>
      <c r="D104" s="82">
        <v>5.8049999999999997</v>
      </c>
      <c r="E104" s="2" t="s">
        <v>1844</v>
      </c>
    </row>
    <row r="105" spans="1:5" x14ac:dyDescent="0.25">
      <c r="A105" s="80">
        <v>104</v>
      </c>
      <c r="B105" s="80">
        <v>415</v>
      </c>
      <c r="C105" s="81" t="s">
        <v>1845</v>
      </c>
      <c r="D105" s="82">
        <v>6.06</v>
      </c>
      <c r="E105" s="2"/>
    </row>
    <row r="106" spans="1:5" x14ac:dyDescent="0.25">
      <c r="A106" s="80">
        <v>105</v>
      </c>
      <c r="B106" s="80">
        <v>416</v>
      </c>
      <c r="C106" s="81" t="s">
        <v>554</v>
      </c>
      <c r="D106" s="82">
        <v>6.09</v>
      </c>
      <c r="E106" s="2"/>
    </row>
    <row r="107" spans="1:5" x14ac:dyDescent="0.25">
      <c r="A107" s="80">
        <v>106</v>
      </c>
      <c r="B107" s="80">
        <v>423</v>
      </c>
      <c r="C107" s="81" t="s">
        <v>1846</v>
      </c>
      <c r="D107" s="82">
        <v>6.05</v>
      </c>
      <c r="E107" s="2"/>
    </row>
    <row r="108" spans="1:5" x14ac:dyDescent="0.25">
      <c r="A108" s="80">
        <v>107</v>
      </c>
      <c r="B108" s="80">
        <v>424</v>
      </c>
      <c r="C108" s="81" t="s">
        <v>1847</v>
      </c>
      <c r="D108" s="82">
        <v>5.93</v>
      </c>
      <c r="E108" s="2"/>
    </row>
    <row r="109" spans="1:5" x14ac:dyDescent="0.25">
      <c r="A109" s="80">
        <v>108</v>
      </c>
      <c r="B109" s="80">
        <v>426</v>
      </c>
      <c r="C109" s="81" t="s">
        <v>473</v>
      </c>
      <c r="D109" s="82">
        <v>5.9</v>
      </c>
      <c r="E109" s="2"/>
    </row>
    <row r="110" spans="1:5" x14ac:dyDescent="0.25">
      <c r="A110" s="80">
        <v>109</v>
      </c>
      <c r="B110" s="80">
        <v>427</v>
      </c>
      <c r="C110" s="81" t="s">
        <v>451</v>
      </c>
      <c r="D110" s="82">
        <v>6.05</v>
      </c>
      <c r="E110" s="2"/>
    </row>
    <row r="111" spans="1:5" x14ac:dyDescent="0.25">
      <c r="A111" s="80">
        <v>110</v>
      </c>
      <c r="B111" s="80">
        <v>429</v>
      </c>
      <c r="C111" s="81" t="s">
        <v>438</v>
      </c>
      <c r="D111" s="82">
        <v>5.62</v>
      </c>
      <c r="E111" s="2" t="s">
        <v>1848</v>
      </c>
    </row>
    <row r="112" spans="1:5" x14ac:dyDescent="0.25">
      <c r="A112" s="80">
        <v>111</v>
      </c>
      <c r="B112" s="80">
        <v>432</v>
      </c>
      <c r="C112" s="81" t="s">
        <v>299</v>
      </c>
      <c r="D112" s="82">
        <v>6.04</v>
      </c>
      <c r="E112" s="2"/>
    </row>
    <row r="113" spans="1:5" x14ac:dyDescent="0.25">
      <c r="A113" s="80">
        <v>112</v>
      </c>
      <c r="B113" s="80">
        <v>433</v>
      </c>
      <c r="C113" s="81" t="s">
        <v>703</v>
      </c>
      <c r="D113" s="82">
        <v>6.19</v>
      </c>
      <c r="E113" s="2"/>
    </row>
    <row r="114" spans="1:5" x14ac:dyDescent="0.25">
      <c r="A114" s="80">
        <v>113</v>
      </c>
      <c r="B114" s="80">
        <v>436</v>
      </c>
      <c r="C114" s="81" t="s">
        <v>705</v>
      </c>
      <c r="D114" s="82">
        <v>5.46</v>
      </c>
      <c r="E114" s="2"/>
    </row>
    <row r="115" spans="1:5" x14ac:dyDescent="0.25">
      <c r="A115" s="80">
        <v>114</v>
      </c>
      <c r="B115" s="80">
        <v>450</v>
      </c>
      <c r="C115" s="81" t="s">
        <v>503</v>
      </c>
      <c r="D115" s="82">
        <v>6.35</v>
      </c>
      <c r="E115" s="2"/>
    </row>
    <row r="116" spans="1:5" x14ac:dyDescent="0.25">
      <c r="A116" s="80">
        <v>115</v>
      </c>
      <c r="B116" s="80">
        <v>455</v>
      </c>
      <c r="C116" s="81" t="s">
        <v>24</v>
      </c>
      <c r="D116" s="82">
        <v>6.27</v>
      </c>
      <c r="E116" s="2"/>
    </row>
    <row r="117" spans="1:5" x14ac:dyDescent="0.25">
      <c r="A117" s="80">
        <v>116</v>
      </c>
      <c r="B117" s="80">
        <v>456</v>
      </c>
      <c r="C117" s="81" t="s">
        <v>26</v>
      </c>
      <c r="D117" s="82">
        <v>6.08</v>
      </c>
      <c r="E117" s="2"/>
    </row>
    <row r="118" spans="1:5" x14ac:dyDescent="0.25">
      <c r="A118" s="80">
        <v>117</v>
      </c>
      <c r="B118" s="80">
        <v>475</v>
      </c>
      <c r="C118" s="81" t="s">
        <v>1674</v>
      </c>
      <c r="D118" s="82">
        <v>5.57</v>
      </c>
      <c r="E118" s="2"/>
    </row>
    <row r="119" spans="1:5" x14ac:dyDescent="0.25">
      <c r="A119" s="80">
        <v>118</v>
      </c>
      <c r="B119" s="80">
        <v>482</v>
      </c>
      <c r="C119" s="81" t="s">
        <v>861</v>
      </c>
      <c r="D119" s="82">
        <v>6.11</v>
      </c>
      <c r="E119" s="2"/>
    </row>
    <row r="120" spans="1:5" x14ac:dyDescent="0.25">
      <c r="A120" s="80">
        <v>119</v>
      </c>
      <c r="B120" s="80">
        <v>485</v>
      </c>
      <c r="C120" s="81" t="s">
        <v>837</v>
      </c>
      <c r="D120" s="82">
        <v>6.05</v>
      </c>
      <c r="E120" s="2"/>
    </row>
    <row r="121" spans="1:5" x14ac:dyDescent="0.25">
      <c r="A121" s="80">
        <v>120</v>
      </c>
      <c r="B121" s="80">
        <v>487</v>
      </c>
      <c r="C121" s="81" t="s">
        <v>839</v>
      </c>
      <c r="D121" s="82">
        <v>6.2</v>
      </c>
      <c r="E121" s="2"/>
    </row>
    <row r="122" spans="1:5" x14ac:dyDescent="0.25">
      <c r="A122" s="80">
        <v>121</v>
      </c>
      <c r="B122" s="80">
        <v>489</v>
      </c>
      <c r="C122" s="81" t="s">
        <v>851</v>
      </c>
      <c r="D122" s="82">
        <v>5.69</v>
      </c>
      <c r="E122" s="2"/>
    </row>
    <row r="123" spans="1:5" x14ac:dyDescent="0.25">
      <c r="A123" s="80">
        <v>122</v>
      </c>
      <c r="B123" s="80">
        <v>490</v>
      </c>
      <c r="C123" s="81" t="s">
        <v>841</v>
      </c>
      <c r="D123" s="82">
        <v>6.21</v>
      </c>
      <c r="E123" s="2"/>
    </row>
    <row r="124" spans="1:5" x14ac:dyDescent="0.25">
      <c r="A124" s="80">
        <v>123</v>
      </c>
      <c r="B124" s="80">
        <v>491</v>
      </c>
      <c r="C124" s="81" t="s">
        <v>843</v>
      </c>
      <c r="D124" s="82">
        <v>6.24</v>
      </c>
      <c r="E124" s="2"/>
    </row>
    <row r="125" spans="1:5" x14ac:dyDescent="0.25">
      <c r="A125" s="80">
        <v>124</v>
      </c>
      <c r="B125" s="80">
        <v>495</v>
      </c>
      <c r="C125" s="81" t="s">
        <v>759</v>
      </c>
      <c r="D125" s="82">
        <v>5.88</v>
      </c>
      <c r="E125" s="2" t="s">
        <v>1849</v>
      </c>
    </row>
    <row r="126" spans="1:5" x14ac:dyDescent="0.25">
      <c r="A126" s="80">
        <v>125</v>
      </c>
      <c r="B126" s="80">
        <v>496</v>
      </c>
      <c r="C126" s="81" t="s">
        <v>786</v>
      </c>
      <c r="D126" s="82">
        <v>5.38</v>
      </c>
      <c r="E126" s="2"/>
    </row>
    <row r="127" spans="1:5" x14ac:dyDescent="0.25">
      <c r="A127" s="80">
        <v>126</v>
      </c>
      <c r="B127" s="80">
        <v>498</v>
      </c>
      <c r="C127" s="81" t="s">
        <v>796</v>
      </c>
      <c r="D127" s="82">
        <v>4.95</v>
      </c>
      <c r="E127" s="2"/>
    </row>
    <row r="128" spans="1:5" x14ac:dyDescent="0.25">
      <c r="A128" s="80">
        <v>127</v>
      </c>
      <c r="B128" s="80">
        <v>499</v>
      </c>
      <c r="C128" s="81" t="s">
        <v>810</v>
      </c>
      <c r="D128" s="82">
        <v>5.7</v>
      </c>
      <c r="E128" s="2"/>
    </row>
    <row r="129" spans="1:5" x14ac:dyDescent="0.25">
      <c r="A129" s="80">
        <v>128</v>
      </c>
      <c r="B129" s="80">
        <v>504</v>
      </c>
      <c r="C129" s="81" t="s">
        <v>798</v>
      </c>
      <c r="D129" s="82">
        <v>4.87</v>
      </c>
      <c r="E129" s="2"/>
    </row>
    <row r="130" spans="1:5" x14ac:dyDescent="0.25">
      <c r="A130" s="80">
        <v>129</v>
      </c>
      <c r="B130" s="80">
        <v>505</v>
      </c>
      <c r="C130" s="81" t="s">
        <v>762</v>
      </c>
      <c r="D130" s="82">
        <v>5.92</v>
      </c>
      <c r="E130" s="2"/>
    </row>
    <row r="131" spans="1:5" x14ac:dyDescent="0.25">
      <c r="A131" s="80">
        <v>130</v>
      </c>
      <c r="B131" s="80">
        <v>507</v>
      </c>
      <c r="C131" s="81" t="s">
        <v>788</v>
      </c>
      <c r="D131" s="82">
        <v>6.1</v>
      </c>
      <c r="E131" s="2"/>
    </row>
    <row r="132" spans="1:5" x14ac:dyDescent="0.25">
      <c r="A132" s="80">
        <v>131</v>
      </c>
      <c r="B132" s="80">
        <v>508</v>
      </c>
      <c r="C132" s="81" t="s">
        <v>800</v>
      </c>
      <c r="D132" s="82">
        <v>4.9800000000000004</v>
      </c>
      <c r="E132" s="2"/>
    </row>
    <row r="133" spans="1:5" x14ac:dyDescent="0.25">
      <c r="A133" s="80">
        <v>132</v>
      </c>
      <c r="B133" s="80">
        <v>514</v>
      </c>
      <c r="C133" s="81" t="s">
        <v>181</v>
      </c>
      <c r="D133" s="82">
        <v>6.08</v>
      </c>
      <c r="E133" s="2"/>
    </row>
    <row r="134" spans="1:5" x14ac:dyDescent="0.25">
      <c r="A134" s="80">
        <v>133</v>
      </c>
      <c r="B134" s="80">
        <v>516</v>
      </c>
      <c r="C134" s="81" t="s">
        <v>183</v>
      </c>
      <c r="D134" s="82">
        <v>5.96</v>
      </c>
      <c r="E134" s="2"/>
    </row>
    <row r="135" spans="1:5" x14ac:dyDescent="0.25">
      <c r="A135" s="80">
        <v>134</v>
      </c>
      <c r="B135" s="80">
        <v>520</v>
      </c>
      <c r="C135" s="81" t="s">
        <v>135</v>
      </c>
      <c r="D135" s="82">
        <v>6.21</v>
      </c>
      <c r="E135" s="2"/>
    </row>
    <row r="136" spans="1:5" x14ac:dyDescent="0.25">
      <c r="A136" s="80">
        <v>135</v>
      </c>
      <c r="B136" s="80">
        <v>522</v>
      </c>
      <c r="C136" s="81" t="s">
        <v>1678</v>
      </c>
      <c r="D136" s="82">
        <v>5.65</v>
      </c>
      <c r="E136" s="2"/>
    </row>
    <row r="137" spans="1:5" x14ac:dyDescent="0.25">
      <c r="A137" s="80">
        <v>136</v>
      </c>
      <c r="B137" s="80">
        <v>523</v>
      </c>
      <c r="C137" s="81" t="s">
        <v>155</v>
      </c>
      <c r="D137" s="82">
        <v>6.14</v>
      </c>
      <c r="E137" s="2"/>
    </row>
    <row r="138" spans="1:5" x14ac:dyDescent="0.25">
      <c r="A138" s="80">
        <v>137</v>
      </c>
      <c r="B138" s="80">
        <v>524</v>
      </c>
      <c r="C138" s="81" t="s">
        <v>157</v>
      </c>
      <c r="D138" s="82">
        <v>5.65</v>
      </c>
      <c r="E138" s="2"/>
    </row>
    <row r="139" spans="1:5" x14ac:dyDescent="0.25">
      <c r="A139" s="80">
        <v>138</v>
      </c>
      <c r="B139" s="80">
        <v>526</v>
      </c>
      <c r="C139" s="81" t="s">
        <v>137</v>
      </c>
      <c r="D139" s="82">
        <v>5.95</v>
      </c>
      <c r="E139" s="2"/>
    </row>
    <row r="140" spans="1:5" x14ac:dyDescent="0.25">
      <c r="A140" s="80">
        <v>139</v>
      </c>
      <c r="B140" s="80">
        <v>527</v>
      </c>
      <c r="C140" s="81" t="s">
        <v>1679</v>
      </c>
      <c r="D140" s="82">
        <v>5.99</v>
      </c>
      <c r="E140" s="2"/>
    </row>
    <row r="141" spans="1:5" x14ac:dyDescent="0.25">
      <c r="A141" s="80">
        <v>140</v>
      </c>
      <c r="B141" s="80">
        <v>529</v>
      </c>
      <c r="C141" s="81" t="s">
        <v>159</v>
      </c>
      <c r="D141" s="82">
        <v>5.93</v>
      </c>
      <c r="E141" s="2"/>
    </row>
    <row r="142" spans="1:5" x14ac:dyDescent="0.25">
      <c r="A142" s="80">
        <v>141</v>
      </c>
      <c r="B142" s="80">
        <v>530</v>
      </c>
      <c r="C142" s="81" t="s">
        <v>161</v>
      </c>
      <c r="D142" s="82">
        <v>5.94</v>
      </c>
      <c r="E142" s="2"/>
    </row>
    <row r="143" spans="1:5" x14ac:dyDescent="0.25">
      <c r="A143" s="80">
        <v>142</v>
      </c>
      <c r="B143" s="80">
        <v>531</v>
      </c>
      <c r="C143" s="81" t="s">
        <v>163</v>
      </c>
      <c r="D143" s="82">
        <v>6.48</v>
      </c>
      <c r="E143" s="2"/>
    </row>
    <row r="144" spans="1:5" x14ac:dyDescent="0.25">
      <c r="A144" s="80">
        <v>143</v>
      </c>
      <c r="B144" s="80">
        <v>532</v>
      </c>
      <c r="C144" s="81" t="s">
        <v>139</v>
      </c>
      <c r="D144" s="82">
        <v>5.93</v>
      </c>
      <c r="E144" s="2"/>
    </row>
    <row r="145" spans="1:5" x14ac:dyDescent="0.25">
      <c r="A145" s="80">
        <v>144</v>
      </c>
      <c r="B145" s="80">
        <v>534</v>
      </c>
      <c r="C145" s="81" t="s">
        <v>141</v>
      </c>
      <c r="D145" s="82">
        <v>5.5</v>
      </c>
      <c r="E145" s="2"/>
    </row>
    <row r="146" spans="1:5" x14ac:dyDescent="0.25">
      <c r="A146" s="80">
        <v>145</v>
      </c>
      <c r="B146" s="80">
        <v>537</v>
      </c>
      <c r="C146" s="81" t="s">
        <v>99</v>
      </c>
      <c r="D146" s="82">
        <v>6.02</v>
      </c>
      <c r="E146" s="2"/>
    </row>
    <row r="147" spans="1:5" x14ac:dyDescent="0.25">
      <c r="A147" s="80">
        <v>146</v>
      </c>
      <c r="B147" s="80">
        <v>546</v>
      </c>
      <c r="C147" s="81" t="s">
        <v>1850</v>
      </c>
      <c r="D147" s="82">
        <v>5.78</v>
      </c>
      <c r="E147" s="2"/>
    </row>
    <row r="148" spans="1:5" x14ac:dyDescent="0.25">
      <c r="A148" s="80">
        <v>147</v>
      </c>
      <c r="B148" s="80">
        <v>547</v>
      </c>
      <c r="C148" s="81" t="s">
        <v>898</v>
      </c>
      <c r="D148" s="82">
        <v>5.55</v>
      </c>
      <c r="E148" s="2"/>
    </row>
    <row r="149" spans="1:5" x14ac:dyDescent="0.25">
      <c r="A149" s="80">
        <v>148</v>
      </c>
      <c r="B149" s="80">
        <v>548</v>
      </c>
      <c r="C149" s="81" t="s">
        <v>920</v>
      </c>
      <c r="D149" s="82">
        <v>5.29</v>
      </c>
      <c r="E149" s="2" t="s">
        <v>1851</v>
      </c>
    </row>
    <row r="150" spans="1:5" x14ac:dyDescent="0.25">
      <c r="A150" s="80">
        <v>149</v>
      </c>
      <c r="B150" s="80">
        <v>550</v>
      </c>
      <c r="C150" s="81" t="s">
        <v>900</v>
      </c>
      <c r="D150" s="82">
        <v>5.98</v>
      </c>
      <c r="E150" s="2" t="s">
        <v>1852</v>
      </c>
    </row>
    <row r="151" spans="1:5" x14ac:dyDescent="0.25">
      <c r="A151" s="80">
        <v>150</v>
      </c>
      <c r="B151" s="80">
        <v>560</v>
      </c>
      <c r="C151" s="81" t="s">
        <v>1853</v>
      </c>
      <c r="D151" s="82">
        <v>5.68</v>
      </c>
      <c r="E151" s="2"/>
    </row>
    <row r="152" spans="1:5" x14ac:dyDescent="0.25">
      <c r="A152" s="80">
        <v>151</v>
      </c>
      <c r="B152" s="80">
        <v>561</v>
      </c>
      <c r="C152" s="81" t="s">
        <v>403</v>
      </c>
      <c r="D152" s="82">
        <v>5.9399999999999995</v>
      </c>
      <c r="E152" s="2" t="s">
        <v>1854</v>
      </c>
    </row>
    <row r="153" spans="1:5" x14ac:dyDescent="0.25">
      <c r="A153" s="80">
        <v>152</v>
      </c>
      <c r="B153" s="80">
        <v>565</v>
      </c>
      <c r="C153" s="81" t="s">
        <v>324</v>
      </c>
      <c r="D153" s="82">
        <v>6.17</v>
      </c>
      <c r="E153" s="2"/>
    </row>
    <row r="154" spans="1:5" x14ac:dyDescent="0.25">
      <c r="A154" s="80">
        <v>153</v>
      </c>
      <c r="B154" s="80">
        <v>566</v>
      </c>
      <c r="C154" s="81" t="s">
        <v>352</v>
      </c>
      <c r="D154" s="82">
        <v>5.7</v>
      </c>
      <c r="E154" s="2"/>
    </row>
    <row r="155" spans="1:5" x14ac:dyDescent="0.25">
      <c r="A155" s="80">
        <v>154</v>
      </c>
      <c r="B155" s="80">
        <v>571</v>
      </c>
      <c r="C155" s="81" t="s">
        <v>1683</v>
      </c>
      <c r="D155" s="82">
        <v>4.74</v>
      </c>
      <c r="E155" s="2"/>
    </row>
    <row r="156" spans="1:5" x14ac:dyDescent="0.25">
      <c r="A156" s="80">
        <v>155</v>
      </c>
      <c r="B156" s="80">
        <v>572</v>
      </c>
      <c r="C156" s="81" t="s">
        <v>1685</v>
      </c>
      <c r="D156" s="82">
        <v>5.64</v>
      </c>
      <c r="E156" s="2"/>
    </row>
    <row r="157" spans="1:5" x14ac:dyDescent="0.25">
      <c r="A157" s="80">
        <v>156</v>
      </c>
      <c r="B157" s="80">
        <v>573</v>
      </c>
      <c r="C157" s="81" t="s">
        <v>1687</v>
      </c>
      <c r="D157" s="82">
        <v>5.17</v>
      </c>
      <c r="E157" s="2"/>
    </row>
    <row r="158" spans="1:5" x14ac:dyDescent="0.25">
      <c r="A158" s="80">
        <v>157</v>
      </c>
      <c r="B158" s="80">
        <v>574</v>
      </c>
      <c r="C158" s="81" t="s">
        <v>1688</v>
      </c>
      <c r="D158" s="82">
        <v>5.39</v>
      </c>
      <c r="E158" s="2"/>
    </row>
    <row r="159" spans="1:5" x14ac:dyDescent="0.25">
      <c r="A159" s="80">
        <v>158</v>
      </c>
      <c r="B159" s="80">
        <v>578</v>
      </c>
      <c r="C159" s="81" t="s">
        <v>613</v>
      </c>
      <c r="D159" s="82">
        <v>5.9749999999999996</v>
      </c>
      <c r="E159" s="2" t="s">
        <v>1855</v>
      </c>
    </row>
    <row r="160" spans="1:5" x14ac:dyDescent="0.25">
      <c r="A160" s="80">
        <v>159</v>
      </c>
      <c r="B160" s="80">
        <v>579</v>
      </c>
      <c r="C160" s="81" t="s">
        <v>615</v>
      </c>
      <c r="D160" s="82">
        <v>5.4399999999999995</v>
      </c>
      <c r="E160" s="2" t="s">
        <v>1856</v>
      </c>
    </row>
    <row r="161" spans="1:5" x14ac:dyDescent="0.25">
      <c r="A161" s="80">
        <v>160</v>
      </c>
      <c r="B161" s="80">
        <v>580</v>
      </c>
      <c r="C161" s="81" t="s">
        <v>617</v>
      </c>
      <c r="D161" s="82">
        <v>5.93</v>
      </c>
      <c r="E161" s="2" t="s">
        <v>1857</v>
      </c>
    </row>
    <row r="162" spans="1:5" x14ac:dyDescent="0.25">
      <c r="A162" s="80">
        <v>161</v>
      </c>
      <c r="B162" s="80">
        <v>583</v>
      </c>
      <c r="C162" s="81" t="s">
        <v>619</v>
      </c>
      <c r="D162" s="82">
        <v>5.32</v>
      </c>
      <c r="E162" s="2"/>
    </row>
    <row r="163" spans="1:5" x14ac:dyDescent="0.25">
      <c r="A163" s="80">
        <v>162</v>
      </c>
      <c r="B163" s="80">
        <v>584</v>
      </c>
      <c r="C163" s="81" t="s">
        <v>579</v>
      </c>
      <c r="D163" s="82">
        <v>5.92</v>
      </c>
      <c r="E163" s="2"/>
    </row>
    <row r="164" spans="1:5" x14ac:dyDescent="0.25">
      <c r="A164" s="80">
        <v>163</v>
      </c>
      <c r="B164" s="80">
        <v>585</v>
      </c>
      <c r="C164" s="81" t="s">
        <v>595</v>
      </c>
      <c r="D164" s="82">
        <v>6.2200000000000006</v>
      </c>
      <c r="E164" s="2" t="s">
        <v>1858</v>
      </c>
    </row>
    <row r="165" spans="1:5" x14ac:dyDescent="0.25">
      <c r="A165" s="80">
        <v>164</v>
      </c>
      <c r="B165" s="80">
        <v>598</v>
      </c>
      <c r="C165" s="81" t="s">
        <v>985</v>
      </c>
      <c r="D165" s="82">
        <v>6.08</v>
      </c>
      <c r="E165" s="2"/>
    </row>
    <row r="166" spans="1:5" x14ac:dyDescent="0.25">
      <c r="A166" s="80">
        <v>165</v>
      </c>
      <c r="B166" s="80">
        <v>600</v>
      </c>
      <c r="C166" s="81" t="s">
        <v>541</v>
      </c>
      <c r="D166" s="82">
        <v>6.1850000000000005</v>
      </c>
      <c r="E166" s="2" t="s">
        <v>1859</v>
      </c>
    </row>
    <row r="167" spans="1:5" x14ac:dyDescent="0.25">
      <c r="A167" s="80">
        <v>166</v>
      </c>
      <c r="B167" s="80">
        <v>606</v>
      </c>
      <c r="C167" s="81" t="s">
        <v>1695</v>
      </c>
      <c r="D167" s="82">
        <v>5.81</v>
      </c>
      <c r="E167" s="2"/>
    </row>
    <row r="168" spans="1:5" x14ac:dyDescent="0.25">
      <c r="A168" s="80">
        <v>167</v>
      </c>
      <c r="B168" s="80">
        <v>612</v>
      </c>
      <c r="C168" s="81" t="s">
        <v>418</v>
      </c>
      <c r="D168" s="82">
        <v>6.29</v>
      </c>
      <c r="E168" s="2"/>
    </row>
    <row r="169" spans="1:5" x14ac:dyDescent="0.25">
      <c r="A169" s="80">
        <v>168</v>
      </c>
      <c r="B169" s="80">
        <v>614</v>
      </c>
      <c r="C169" s="81" t="s">
        <v>863</v>
      </c>
      <c r="D169" s="82">
        <v>6.16</v>
      </c>
      <c r="E169" s="2"/>
    </row>
    <row r="170" spans="1:5" x14ac:dyDescent="0.25">
      <c r="A170" s="80">
        <v>169</v>
      </c>
      <c r="B170" s="80">
        <v>615</v>
      </c>
      <c r="C170" s="81" t="s">
        <v>865</v>
      </c>
      <c r="D170" s="82">
        <v>6.33</v>
      </c>
      <c r="E170" s="2"/>
    </row>
    <row r="171" spans="1:5" x14ac:dyDescent="0.25">
      <c r="A171" s="80">
        <v>170</v>
      </c>
      <c r="B171" s="80">
        <v>616</v>
      </c>
      <c r="C171" s="81" t="s">
        <v>165</v>
      </c>
      <c r="D171" s="82">
        <v>5.77</v>
      </c>
      <c r="E171" s="2"/>
    </row>
    <row r="172" spans="1:5" x14ac:dyDescent="0.25">
      <c r="A172" s="80">
        <v>171</v>
      </c>
      <c r="B172" s="80">
        <v>625</v>
      </c>
      <c r="C172" s="81" t="s">
        <v>301</v>
      </c>
      <c r="D172" s="82">
        <v>5.7949999999999999</v>
      </c>
      <c r="E172" s="2" t="s">
        <v>1860</v>
      </c>
    </row>
    <row r="173" spans="1:5" x14ac:dyDescent="0.25">
      <c r="A173" s="80">
        <v>172</v>
      </c>
      <c r="B173" s="80">
        <v>628</v>
      </c>
      <c r="C173" s="81" t="s">
        <v>245</v>
      </c>
      <c r="D173" s="82">
        <v>5.7</v>
      </c>
      <c r="E173" s="2"/>
    </row>
    <row r="174" spans="1:5" x14ac:dyDescent="0.25">
      <c r="A174" s="80">
        <v>173</v>
      </c>
      <c r="B174" s="80">
        <v>640</v>
      </c>
      <c r="C174" s="81" t="s">
        <v>277</v>
      </c>
      <c r="D174" s="82">
        <v>6.02</v>
      </c>
      <c r="E174" s="2"/>
    </row>
    <row r="175" spans="1:5" x14ac:dyDescent="0.25">
      <c r="A175" s="80">
        <v>174</v>
      </c>
      <c r="B175" s="80">
        <v>655</v>
      </c>
      <c r="C175" s="81" t="s">
        <v>247</v>
      </c>
      <c r="D175" s="82">
        <v>6.04</v>
      </c>
      <c r="E175" s="2"/>
    </row>
    <row r="176" spans="1:5" x14ac:dyDescent="0.25">
      <c r="A176" s="80">
        <v>175</v>
      </c>
      <c r="B176" s="80">
        <v>657</v>
      </c>
      <c r="C176" s="81" t="s">
        <v>279</v>
      </c>
      <c r="D176" s="82">
        <v>6.07</v>
      </c>
      <c r="E176" s="2" t="s">
        <v>1861</v>
      </c>
    </row>
    <row r="177" spans="1:5" x14ac:dyDescent="0.25">
      <c r="A177" s="80">
        <v>176</v>
      </c>
      <c r="B177" s="80">
        <v>658</v>
      </c>
      <c r="C177" s="81" t="s">
        <v>409</v>
      </c>
      <c r="D177" s="82">
        <v>6.1750000000000007</v>
      </c>
      <c r="E177" s="2" t="s">
        <v>1862</v>
      </c>
    </row>
    <row r="178" spans="1:5" x14ac:dyDescent="0.25">
      <c r="A178" s="80">
        <v>177</v>
      </c>
      <c r="B178" s="80">
        <v>666</v>
      </c>
      <c r="C178" s="81" t="s">
        <v>802</v>
      </c>
      <c r="D178" s="82">
        <v>5.87</v>
      </c>
      <c r="E178" s="2"/>
    </row>
    <row r="179" spans="1:5" x14ac:dyDescent="0.25">
      <c r="A179" s="80">
        <v>178</v>
      </c>
      <c r="B179" s="80">
        <v>668</v>
      </c>
      <c r="C179" s="81" t="s">
        <v>1700</v>
      </c>
      <c r="D179" s="82">
        <v>6</v>
      </c>
      <c r="E179" s="2"/>
    </row>
    <row r="180" spans="1:5" x14ac:dyDescent="0.25">
      <c r="A180" s="80">
        <v>179</v>
      </c>
      <c r="B180" s="80">
        <v>669</v>
      </c>
      <c r="C180" s="81" t="s">
        <v>902</v>
      </c>
      <c r="D180" s="82">
        <v>6.11</v>
      </c>
      <c r="E180" s="2"/>
    </row>
    <row r="181" spans="1:5" x14ac:dyDescent="0.25">
      <c r="A181" s="80">
        <v>180</v>
      </c>
      <c r="B181" s="80">
        <v>676</v>
      </c>
      <c r="C181" s="81" t="s">
        <v>143</v>
      </c>
      <c r="D181" s="82">
        <v>6.12</v>
      </c>
      <c r="E181" s="2"/>
    </row>
    <row r="182" spans="1:5" x14ac:dyDescent="0.25">
      <c r="A182" s="80">
        <v>181</v>
      </c>
      <c r="B182" s="80">
        <v>677</v>
      </c>
      <c r="C182" s="81" t="s">
        <v>1214</v>
      </c>
      <c r="D182" s="82">
        <v>5.9849999999999994</v>
      </c>
      <c r="E182" s="2" t="s">
        <v>1863</v>
      </c>
    </row>
    <row r="183" spans="1:5" x14ac:dyDescent="0.25">
      <c r="A183" s="80">
        <v>182</v>
      </c>
      <c r="B183" s="80">
        <v>678</v>
      </c>
      <c r="C183" s="81" t="s">
        <v>249</v>
      </c>
      <c r="D183" s="82">
        <v>5.96</v>
      </c>
      <c r="E183" s="2"/>
    </row>
    <row r="184" spans="1:5" x14ac:dyDescent="0.25">
      <c r="A184" s="80">
        <v>183</v>
      </c>
      <c r="B184" s="80">
        <v>680</v>
      </c>
      <c r="C184" s="81" t="s">
        <v>683</v>
      </c>
      <c r="D184" s="82">
        <v>5.86</v>
      </c>
      <c r="E184" s="2"/>
    </row>
    <row r="185" spans="1:5" x14ac:dyDescent="0.25">
      <c r="A185" s="80">
        <v>184</v>
      </c>
      <c r="B185" s="80">
        <v>682</v>
      </c>
      <c r="C185" s="81" t="s">
        <v>707</v>
      </c>
      <c r="D185" s="82">
        <v>5.86</v>
      </c>
      <c r="E185" s="2"/>
    </row>
    <row r="186" spans="1:5" x14ac:dyDescent="0.25">
      <c r="A186" s="80">
        <v>185</v>
      </c>
      <c r="B186" s="80">
        <v>688</v>
      </c>
      <c r="C186" s="81" t="s">
        <v>82</v>
      </c>
      <c r="D186" s="82">
        <v>5.9649999999999999</v>
      </c>
      <c r="E186" s="2" t="s">
        <v>1864</v>
      </c>
    </row>
    <row r="187" spans="1:5" x14ac:dyDescent="0.25">
      <c r="A187" s="80">
        <v>186</v>
      </c>
      <c r="B187" s="80">
        <v>690</v>
      </c>
      <c r="C187" s="81" t="s">
        <v>58</v>
      </c>
      <c r="D187" s="82">
        <v>5.7550000000000008</v>
      </c>
      <c r="E187" s="2" t="s">
        <v>1865</v>
      </c>
    </row>
    <row r="188" spans="1:5" x14ac:dyDescent="0.25">
      <c r="A188" s="80">
        <v>187</v>
      </c>
      <c r="B188" s="80">
        <v>692</v>
      </c>
      <c r="C188" s="81" t="s">
        <v>1706</v>
      </c>
      <c r="D188" s="82">
        <v>5.84</v>
      </c>
      <c r="E188" s="2"/>
    </row>
    <row r="189" spans="1:5" x14ac:dyDescent="0.25">
      <c r="A189" s="80">
        <v>188</v>
      </c>
      <c r="B189" s="80">
        <v>693</v>
      </c>
      <c r="C189" s="81" t="s">
        <v>311</v>
      </c>
      <c r="D189" s="82">
        <v>5.74</v>
      </c>
      <c r="E189" s="2"/>
    </row>
    <row r="190" spans="1:5" x14ac:dyDescent="0.25">
      <c r="A190" s="80">
        <v>189</v>
      </c>
      <c r="B190" s="80">
        <v>694</v>
      </c>
      <c r="C190" s="81" t="s">
        <v>774</v>
      </c>
      <c r="D190" s="82">
        <v>4.72</v>
      </c>
      <c r="E190" s="2"/>
    </row>
    <row r="191" spans="1:5" x14ac:dyDescent="0.25">
      <c r="A191" s="80">
        <v>190</v>
      </c>
      <c r="B191" s="80">
        <v>696</v>
      </c>
      <c r="C191" s="81" t="s">
        <v>281</v>
      </c>
      <c r="D191" s="82">
        <v>5.88</v>
      </c>
      <c r="E191" s="2"/>
    </row>
    <row r="192" spans="1:5" x14ac:dyDescent="0.25">
      <c r="A192" s="80">
        <v>191</v>
      </c>
      <c r="B192" s="80">
        <v>697</v>
      </c>
      <c r="C192" s="81" t="s">
        <v>1533</v>
      </c>
      <c r="D192" s="82">
        <v>5.69</v>
      </c>
      <c r="E192" s="2"/>
    </row>
    <row r="193" spans="1:5" x14ac:dyDescent="0.25">
      <c r="A193" s="80">
        <v>192</v>
      </c>
      <c r="B193" s="80">
        <v>698</v>
      </c>
      <c r="C193" s="81" t="s">
        <v>1530</v>
      </c>
      <c r="D193" s="82">
        <v>5.75</v>
      </c>
      <c r="E193" s="2"/>
    </row>
    <row r="194" spans="1:5" x14ac:dyDescent="0.25">
      <c r="A194" s="80">
        <v>193</v>
      </c>
      <c r="B194" s="80">
        <v>701</v>
      </c>
      <c r="C194" s="81" t="s">
        <v>84</v>
      </c>
      <c r="D194" s="82">
        <v>6.0749999999999993</v>
      </c>
      <c r="E194" s="2" t="s">
        <v>1866</v>
      </c>
    </row>
    <row r="195" spans="1:5" x14ac:dyDescent="0.25">
      <c r="A195" s="80">
        <v>194</v>
      </c>
      <c r="B195" s="80">
        <v>702</v>
      </c>
      <c r="C195" s="81" t="s">
        <v>1216</v>
      </c>
      <c r="D195" s="82">
        <v>5.42</v>
      </c>
      <c r="E195" s="2"/>
    </row>
    <row r="196" spans="1:5" x14ac:dyDescent="0.25">
      <c r="A196" s="80">
        <v>195</v>
      </c>
      <c r="B196" s="80">
        <v>943</v>
      </c>
      <c r="C196" s="81" t="s">
        <v>213</v>
      </c>
      <c r="D196" s="82">
        <v>5.86</v>
      </c>
      <c r="E196" s="2"/>
    </row>
    <row r="197" spans="1:5" x14ac:dyDescent="0.25">
      <c r="A197" s="80">
        <v>196</v>
      </c>
      <c r="B197" s="80">
        <v>1039</v>
      </c>
      <c r="C197" s="81" t="s">
        <v>251</v>
      </c>
      <c r="D197" s="82">
        <v>5.81</v>
      </c>
      <c r="E197" s="2"/>
    </row>
    <row r="198" spans="1:5" x14ac:dyDescent="0.25">
      <c r="A198" s="80">
        <v>197</v>
      </c>
      <c r="B198" s="80">
        <v>1064</v>
      </c>
      <c r="C198" s="81" t="s">
        <v>314</v>
      </c>
      <c r="D198" s="82">
        <v>6.18</v>
      </c>
      <c r="E198" s="2"/>
    </row>
    <row r="199" spans="1:5" x14ac:dyDescent="0.25">
      <c r="A199" s="80">
        <v>198</v>
      </c>
      <c r="B199" s="80">
        <v>1067</v>
      </c>
      <c r="C199" s="81" t="s">
        <v>412</v>
      </c>
      <c r="D199" s="82">
        <v>5.87</v>
      </c>
      <c r="E199" s="2"/>
    </row>
    <row r="200" spans="1:5" x14ac:dyDescent="0.25">
      <c r="A200" s="80">
        <v>199</v>
      </c>
      <c r="B200" s="80">
        <v>1085</v>
      </c>
      <c r="C200" s="81" t="s">
        <v>253</v>
      </c>
      <c r="D200" s="82">
        <v>5.65</v>
      </c>
      <c r="E200" s="2"/>
    </row>
    <row r="201" spans="1:5" x14ac:dyDescent="0.25">
      <c r="A201" s="80">
        <v>200</v>
      </c>
      <c r="B201" s="80">
        <v>1086</v>
      </c>
      <c r="C201" s="81" t="s">
        <v>356</v>
      </c>
      <c r="D201" s="82">
        <v>6.08</v>
      </c>
      <c r="E201" s="2"/>
    </row>
    <row r="202" spans="1:5" x14ac:dyDescent="0.25">
      <c r="A202" s="80">
        <v>201</v>
      </c>
      <c r="B202" s="80">
        <v>1087</v>
      </c>
      <c r="C202" s="81" t="s">
        <v>558</v>
      </c>
      <c r="D202" s="82">
        <v>5.6</v>
      </c>
      <c r="E202" s="2" t="s">
        <v>1867</v>
      </c>
    </row>
    <row r="203" spans="1:5" x14ac:dyDescent="0.25">
      <c r="A203" s="80">
        <v>202</v>
      </c>
      <c r="B203" s="80">
        <v>1088</v>
      </c>
      <c r="C203" s="81" t="s">
        <v>370</v>
      </c>
      <c r="D203" s="82">
        <v>5.8650000000000002</v>
      </c>
      <c r="E203" s="2" t="s">
        <v>1868</v>
      </c>
    </row>
    <row r="204" spans="1:5" x14ac:dyDescent="0.25">
      <c r="A204" s="80">
        <v>203</v>
      </c>
      <c r="B204" s="80">
        <v>1101</v>
      </c>
      <c r="C204" s="81" t="s">
        <v>453</v>
      </c>
      <c r="D204" s="82">
        <v>6.21</v>
      </c>
      <c r="E204" s="2"/>
    </row>
    <row r="205" spans="1:5" x14ac:dyDescent="0.25">
      <c r="A205" s="80">
        <v>204</v>
      </c>
      <c r="B205" s="80">
        <v>1102</v>
      </c>
      <c r="C205" s="81" t="s">
        <v>455</v>
      </c>
      <c r="D205" s="82">
        <v>6.14</v>
      </c>
      <c r="E205" s="2"/>
    </row>
    <row r="206" spans="1:5" x14ac:dyDescent="0.25">
      <c r="A206" s="80">
        <v>205</v>
      </c>
      <c r="B206" s="80">
        <v>1113</v>
      </c>
      <c r="C206" s="81" t="s">
        <v>18</v>
      </c>
      <c r="D206" s="82">
        <v>6.15</v>
      </c>
      <c r="E206" s="2"/>
    </row>
    <row r="207" spans="1:5" x14ac:dyDescent="0.25">
      <c r="A207" s="80">
        <v>206</v>
      </c>
      <c r="B207" s="80">
        <v>1123</v>
      </c>
      <c r="C207" s="81" t="s">
        <v>326</v>
      </c>
      <c r="D207" s="82">
        <v>6.0633333333333326</v>
      </c>
      <c r="E207" s="2" t="s">
        <v>1869</v>
      </c>
    </row>
    <row r="208" spans="1:5" x14ac:dyDescent="0.25">
      <c r="A208" s="80">
        <v>207</v>
      </c>
      <c r="B208" s="80">
        <v>1125</v>
      </c>
      <c r="C208" s="81" t="s">
        <v>560</v>
      </c>
      <c r="D208" s="82">
        <v>5.89</v>
      </c>
      <c r="E208" s="2"/>
    </row>
    <row r="209" spans="1:5" x14ac:dyDescent="0.25">
      <c r="A209" s="80">
        <v>208</v>
      </c>
      <c r="B209" s="80">
        <v>1127</v>
      </c>
      <c r="C209" s="81" t="s">
        <v>1496</v>
      </c>
      <c r="D209" s="82">
        <v>5.93</v>
      </c>
      <c r="E209" s="2"/>
    </row>
    <row r="210" spans="1:5" x14ac:dyDescent="0.25">
      <c r="A210" s="80">
        <v>209</v>
      </c>
      <c r="B210" s="80">
        <v>1130</v>
      </c>
      <c r="C210" s="81" t="s">
        <v>804</v>
      </c>
      <c r="D210" s="82">
        <v>6.17</v>
      </c>
      <c r="E210" s="2"/>
    </row>
    <row r="211" spans="1:5" x14ac:dyDescent="0.25">
      <c r="A211" s="80">
        <v>210</v>
      </c>
      <c r="B211" s="80">
        <v>1134</v>
      </c>
      <c r="C211" s="81" t="s">
        <v>185</v>
      </c>
      <c r="D211" s="82">
        <v>5.96</v>
      </c>
      <c r="E211" s="2"/>
    </row>
    <row r="212" spans="1:5" x14ac:dyDescent="0.25">
      <c r="A212" s="80">
        <v>211</v>
      </c>
      <c r="B212" s="80">
        <v>1146</v>
      </c>
      <c r="C212" s="81" t="s">
        <v>764</v>
      </c>
      <c r="D212" s="82">
        <v>5.95</v>
      </c>
      <c r="E212" s="2" t="s">
        <v>1870</v>
      </c>
    </row>
    <row r="213" spans="1:5" x14ac:dyDescent="0.25">
      <c r="A213" s="80">
        <v>212</v>
      </c>
      <c r="B213" s="80">
        <v>1152</v>
      </c>
      <c r="C213" s="81" t="s">
        <v>328</v>
      </c>
      <c r="D213" s="82">
        <v>5.9733333333333336</v>
      </c>
      <c r="E213" s="2" t="s">
        <v>1871</v>
      </c>
    </row>
    <row r="214" spans="1:5" x14ac:dyDescent="0.25">
      <c r="A214" s="80">
        <v>213</v>
      </c>
      <c r="B214" s="80">
        <v>1153</v>
      </c>
      <c r="C214" s="81" t="s">
        <v>776</v>
      </c>
      <c r="D214" s="82">
        <v>5.8049999999999997</v>
      </c>
      <c r="E214" s="2" t="s">
        <v>1872</v>
      </c>
    </row>
    <row r="215" spans="1:5" x14ac:dyDescent="0.25">
      <c r="A215" s="80">
        <v>214</v>
      </c>
      <c r="B215" s="80">
        <v>1154</v>
      </c>
      <c r="C215" s="81" t="s">
        <v>778</v>
      </c>
      <c r="D215" s="82">
        <v>6.0449999999999999</v>
      </c>
      <c r="E215" s="2" t="s">
        <v>1873</v>
      </c>
    </row>
    <row r="216" spans="1:5" x14ac:dyDescent="0.25">
      <c r="A216" s="80">
        <v>215</v>
      </c>
      <c r="B216" s="80">
        <v>1160</v>
      </c>
      <c r="C216" s="81" t="s">
        <v>490</v>
      </c>
      <c r="D216" s="82">
        <v>5.84</v>
      </c>
      <c r="E216" s="2"/>
    </row>
    <row r="217" spans="1:5" x14ac:dyDescent="0.25">
      <c r="A217" s="80">
        <v>216</v>
      </c>
      <c r="B217" s="80">
        <v>1161</v>
      </c>
      <c r="C217" s="81" t="s">
        <v>457</v>
      </c>
      <c r="D217" s="82">
        <v>6.1150000000000002</v>
      </c>
      <c r="E217" s="2" t="s">
        <v>1874</v>
      </c>
    </row>
    <row r="218" spans="1:5" x14ac:dyDescent="0.25">
      <c r="A218" s="80">
        <v>217</v>
      </c>
      <c r="B218" s="80">
        <v>1162</v>
      </c>
      <c r="C218" s="81" t="s">
        <v>597</v>
      </c>
      <c r="D218" s="82">
        <v>5.95</v>
      </c>
      <c r="E218" s="2"/>
    </row>
    <row r="219" spans="1:5" x14ac:dyDescent="0.25">
      <c r="A219" s="80">
        <v>218</v>
      </c>
      <c r="B219" s="80">
        <v>1164</v>
      </c>
      <c r="C219" s="81" t="s">
        <v>167</v>
      </c>
      <c r="D219" s="82">
        <v>5.63</v>
      </c>
      <c r="E219" s="2"/>
    </row>
    <row r="220" spans="1:5" x14ac:dyDescent="0.25">
      <c r="A220" s="80">
        <v>219</v>
      </c>
      <c r="B220" s="80">
        <v>1165</v>
      </c>
      <c r="C220" s="81" t="s">
        <v>492</v>
      </c>
      <c r="D220" s="82">
        <v>6.29</v>
      </c>
      <c r="E220" s="2"/>
    </row>
    <row r="221" spans="1:5" x14ac:dyDescent="0.25">
      <c r="A221" s="80">
        <v>220</v>
      </c>
      <c r="B221" s="80">
        <v>1166</v>
      </c>
      <c r="C221" s="81" t="s">
        <v>145</v>
      </c>
      <c r="D221" s="82">
        <v>6.02</v>
      </c>
      <c r="E221" s="2"/>
    </row>
    <row r="222" spans="1:5" x14ac:dyDescent="0.25">
      <c r="A222" s="80">
        <v>221</v>
      </c>
      <c r="B222" s="80">
        <v>1167</v>
      </c>
      <c r="C222" s="81" t="s">
        <v>511</v>
      </c>
      <c r="D222" s="82">
        <v>6.2275</v>
      </c>
      <c r="E222" s="2" t="s">
        <v>1875</v>
      </c>
    </row>
    <row r="223" spans="1:5" x14ac:dyDescent="0.25">
      <c r="A223" s="80">
        <v>222</v>
      </c>
      <c r="B223" s="80">
        <v>1168</v>
      </c>
      <c r="C223" s="81" t="s">
        <v>814</v>
      </c>
      <c r="D223" s="82">
        <v>5.82</v>
      </c>
      <c r="E223" s="2"/>
    </row>
    <row r="224" spans="1:5" x14ac:dyDescent="0.25">
      <c r="A224" s="80">
        <v>223</v>
      </c>
      <c r="B224" s="80">
        <v>1435</v>
      </c>
      <c r="C224" s="81" t="s">
        <v>117</v>
      </c>
      <c r="D224" s="82">
        <v>5.86</v>
      </c>
      <c r="E224" s="2"/>
    </row>
    <row r="225" spans="1:5" x14ac:dyDescent="0.25">
      <c r="A225" s="80">
        <v>224</v>
      </c>
      <c r="B225" s="80">
        <v>1437</v>
      </c>
      <c r="C225" s="81" t="s">
        <v>922</v>
      </c>
      <c r="D225" s="82">
        <v>5.9649999999999999</v>
      </c>
      <c r="E225" s="2" t="s">
        <v>1876</v>
      </c>
    </row>
    <row r="226" spans="1:5" x14ac:dyDescent="0.25">
      <c r="A226" s="80">
        <v>225</v>
      </c>
      <c r="B226" s="80">
        <v>1439</v>
      </c>
      <c r="C226" s="81" t="s">
        <v>459</v>
      </c>
      <c r="D226" s="82">
        <v>6.38</v>
      </c>
      <c r="E226" s="2"/>
    </row>
    <row r="227" spans="1:5" x14ac:dyDescent="0.25">
      <c r="A227" s="80">
        <v>226</v>
      </c>
      <c r="B227" s="80">
        <v>1446</v>
      </c>
      <c r="C227" s="81" t="s">
        <v>169</v>
      </c>
      <c r="D227" s="82">
        <v>6.17</v>
      </c>
      <c r="E227" s="2"/>
    </row>
    <row r="228" spans="1:5" x14ac:dyDescent="0.25">
      <c r="A228" s="80">
        <v>227</v>
      </c>
      <c r="B228" s="80">
        <v>1449</v>
      </c>
      <c r="C228" s="81" t="s">
        <v>414</v>
      </c>
      <c r="D228" s="82">
        <v>6.1099999999999994</v>
      </c>
      <c r="E228" s="2" t="s">
        <v>1877</v>
      </c>
    </row>
    <row r="229" spans="1:5" x14ac:dyDescent="0.25">
      <c r="A229" s="80">
        <v>228</v>
      </c>
      <c r="B229" s="80">
        <v>1450</v>
      </c>
      <c r="C229" s="81" t="s">
        <v>442</v>
      </c>
      <c r="D229" s="82">
        <v>6</v>
      </c>
      <c r="E229" s="2" t="s">
        <v>1878</v>
      </c>
    </row>
    <row r="230" spans="1:5" x14ac:dyDescent="0.25">
      <c r="A230" s="80">
        <v>229</v>
      </c>
      <c r="B230" s="80">
        <v>1452</v>
      </c>
      <c r="C230" s="81" t="s">
        <v>853</v>
      </c>
      <c r="D230" s="82">
        <v>5.92</v>
      </c>
      <c r="E230" s="2"/>
    </row>
    <row r="231" spans="1:5" x14ac:dyDescent="0.25">
      <c r="A231" s="80">
        <v>230</v>
      </c>
      <c r="B231" s="80">
        <v>1464</v>
      </c>
      <c r="C231" s="81" t="s">
        <v>147</v>
      </c>
      <c r="D231" s="82">
        <v>5.64</v>
      </c>
      <c r="E231" s="2"/>
    </row>
    <row r="232" spans="1:5" x14ac:dyDescent="0.25">
      <c r="A232" s="80">
        <v>231</v>
      </c>
      <c r="B232" s="80">
        <v>1481</v>
      </c>
      <c r="C232" s="81" t="s">
        <v>422</v>
      </c>
      <c r="D232" s="82">
        <v>5.9766666666666666</v>
      </c>
      <c r="E232" s="2" t="s">
        <v>1879</v>
      </c>
    </row>
    <row r="233" spans="1:5" x14ac:dyDescent="0.25">
      <c r="A233" s="80">
        <v>232</v>
      </c>
      <c r="B233" s="80">
        <v>1517</v>
      </c>
      <c r="C233" s="81" t="s">
        <v>529</v>
      </c>
      <c r="D233" s="82">
        <v>6.19</v>
      </c>
      <c r="E233" s="2"/>
    </row>
    <row r="234" spans="1:5" x14ac:dyDescent="0.25">
      <c r="A234" s="80">
        <v>233</v>
      </c>
      <c r="B234" s="80">
        <v>1518</v>
      </c>
      <c r="C234" s="81" t="s">
        <v>171</v>
      </c>
      <c r="D234" s="82">
        <v>5.92</v>
      </c>
      <c r="E234" s="2"/>
    </row>
    <row r="235" spans="1:5" x14ac:dyDescent="0.25">
      <c r="A235" s="80">
        <v>234</v>
      </c>
      <c r="B235" s="80">
        <v>1519</v>
      </c>
      <c r="C235" s="81" t="s">
        <v>119</v>
      </c>
      <c r="D235" s="82">
        <v>6.07</v>
      </c>
      <c r="E235" s="2"/>
    </row>
    <row r="236" spans="1:5" x14ac:dyDescent="0.25">
      <c r="A236" s="80">
        <v>235</v>
      </c>
      <c r="B236" s="80">
        <v>1521</v>
      </c>
      <c r="C236" s="81" t="s">
        <v>149</v>
      </c>
      <c r="D236" s="82">
        <v>6.01</v>
      </c>
      <c r="E236" s="2"/>
    </row>
    <row r="237" spans="1:5" x14ac:dyDescent="0.25">
      <c r="A237" s="80">
        <v>236</v>
      </c>
      <c r="B237" s="80">
        <v>1524</v>
      </c>
      <c r="C237" s="81" t="s">
        <v>867</v>
      </c>
      <c r="D237" s="82">
        <v>6.06</v>
      </c>
      <c r="E237" s="2"/>
    </row>
    <row r="238" spans="1:5" x14ac:dyDescent="0.25">
      <c r="A238" s="80">
        <v>237</v>
      </c>
      <c r="B238" s="80">
        <v>1527</v>
      </c>
      <c r="C238" s="81" t="s">
        <v>667</v>
      </c>
      <c r="D238" s="82">
        <v>6.13</v>
      </c>
      <c r="E238" s="2"/>
    </row>
    <row r="239" spans="1:5" x14ac:dyDescent="0.25">
      <c r="A239" s="80">
        <v>238</v>
      </c>
      <c r="B239" s="80">
        <v>1529</v>
      </c>
      <c r="C239" s="81" t="s">
        <v>733</v>
      </c>
      <c r="D239" s="82">
        <v>5.97</v>
      </c>
      <c r="E239" s="2"/>
    </row>
    <row r="240" spans="1:5" x14ac:dyDescent="0.25">
      <c r="A240" s="80">
        <v>239</v>
      </c>
      <c r="B240" s="80">
        <v>1530</v>
      </c>
      <c r="C240" s="81" t="s">
        <v>424</v>
      </c>
      <c r="D240" s="82">
        <v>6.3949999999999996</v>
      </c>
      <c r="E240" s="2" t="s">
        <v>1880</v>
      </c>
    </row>
    <row r="241" spans="1:5" x14ac:dyDescent="0.25">
      <c r="A241" s="80">
        <v>240</v>
      </c>
      <c r="B241" s="80">
        <v>1533</v>
      </c>
      <c r="C241" s="81" t="s">
        <v>790</v>
      </c>
      <c r="D241" s="82">
        <v>5.9450000000000003</v>
      </c>
      <c r="E241" s="2" t="s">
        <v>1881</v>
      </c>
    </row>
    <row r="242" spans="1:5" x14ac:dyDescent="0.25">
      <c r="A242" s="80">
        <v>241</v>
      </c>
      <c r="B242" s="80">
        <v>1536</v>
      </c>
      <c r="C242" s="81" t="s">
        <v>227</v>
      </c>
      <c r="D242" s="82">
        <v>5.3</v>
      </c>
      <c r="E242" s="2"/>
    </row>
    <row r="243" spans="1:5" x14ac:dyDescent="0.25">
      <c r="A243" s="80">
        <v>242</v>
      </c>
      <c r="B243" s="80">
        <v>1544</v>
      </c>
      <c r="C243" s="81" t="s">
        <v>513</v>
      </c>
      <c r="D243" s="82">
        <v>5.74</v>
      </c>
      <c r="E243" s="2"/>
    </row>
    <row r="244" spans="1:5" x14ac:dyDescent="0.25">
      <c r="A244" s="80">
        <v>243</v>
      </c>
      <c r="B244" s="80">
        <v>1548</v>
      </c>
      <c r="C244" s="81" t="s">
        <v>360</v>
      </c>
      <c r="D244" s="82">
        <v>5.78</v>
      </c>
      <c r="E244" s="2"/>
    </row>
    <row r="245" spans="1:5" x14ac:dyDescent="0.25">
      <c r="A245" s="80">
        <v>244</v>
      </c>
      <c r="B245" s="80">
        <v>1558</v>
      </c>
      <c r="C245" s="81" t="s">
        <v>924</v>
      </c>
      <c r="D245" s="82">
        <v>5.67</v>
      </c>
      <c r="E245" s="2"/>
    </row>
    <row r="246" spans="1:5" x14ac:dyDescent="0.25">
      <c r="A246" s="80">
        <v>245</v>
      </c>
      <c r="B246" s="80">
        <v>1566</v>
      </c>
      <c r="C246" s="81" t="s">
        <v>816</v>
      </c>
      <c r="D246" s="82">
        <v>6.11</v>
      </c>
      <c r="E246" s="2"/>
    </row>
    <row r="247" spans="1:5" x14ac:dyDescent="0.25">
      <c r="A247" s="80">
        <v>246</v>
      </c>
      <c r="B247" s="80">
        <v>1575</v>
      </c>
      <c r="C247" s="81" t="s">
        <v>515</v>
      </c>
      <c r="D247" s="82">
        <v>6.07</v>
      </c>
      <c r="E247" s="2"/>
    </row>
    <row r="248" spans="1:5" x14ac:dyDescent="0.25">
      <c r="A248" s="80">
        <v>247</v>
      </c>
      <c r="B248" s="80">
        <v>1584</v>
      </c>
      <c r="C248" s="81" t="s">
        <v>1176</v>
      </c>
      <c r="D248" s="82">
        <v>6.11</v>
      </c>
      <c r="E248" s="2"/>
    </row>
    <row r="249" spans="1:5" x14ac:dyDescent="0.25">
      <c r="A249" s="80">
        <v>248</v>
      </c>
      <c r="B249" s="80">
        <v>1587</v>
      </c>
      <c r="C249" s="81" t="s">
        <v>265</v>
      </c>
      <c r="D249" s="82">
        <v>6.2275</v>
      </c>
      <c r="E249" s="2" t="s">
        <v>1882</v>
      </c>
    </row>
    <row r="250" spans="1:5" x14ac:dyDescent="0.25">
      <c r="A250" s="80">
        <v>249</v>
      </c>
      <c r="B250" s="80">
        <v>1591</v>
      </c>
      <c r="C250" s="81" t="s">
        <v>191</v>
      </c>
      <c r="D250" s="82">
        <v>6.03</v>
      </c>
      <c r="E250" s="2"/>
    </row>
    <row r="251" spans="1:5" x14ac:dyDescent="0.25">
      <c r="A251" s="80">
        <v>250</v>
      </c>
      <c r="B251" s="80">
        <v>1592</v>
      </c>
      <c r="C251" s="81" t="s">
        <v>193</v>
      </c>
      <c r="D251" s="82">
        <v>5.98</v>
      </c>
      <c r="E251" s="2"/>
    </row>
    <row r="252" spans="1:5" x14ac:dyDescent="0.25">
      <c r="A252" s="80">
        <v>251</v>
      </c>
      <c r="B252" s="80">
        <v>1599</v>
      </c>
      <c r="C252" s="81" t="s">
        <v>564</v>
      </c>
      <c r="D252" s="82">
        <v>5.89</v>
      </c>
      <c r="E252" s="2"/>
    </row>
    <row r="253" spans="1:5" x14ac:dyDescent="0.25">
      <c r="A253" s="80">
        <v>252</v>
      </c>
      <c r="B253" s="80">
        <v>1600</v>
      </c>
      <c r="C253" s="81" t="s">
        <v>845</v>
      </c>
      <c r="D253" s="82">
        <v>6.2249999999999996</v>
      </c>
      <c r="E253" s="2" t="s">
        <v>1883</v>
      </c>
    </row>
    <row r="254" spans="1:5" x14ac:dyDescent="0.25">
      <c r="A254" s="80">
        <v>253</v>
      </c>
      <c r="B254" s="80">
        <v>1601</v>
      </c>
      <c r="C254" s="81" t="s">
        <v>107</v>
      </c>
      <c r="D254" s="82">
        <v>5.93</v>
      </c>
      <c r="E254" s="2"/>
    </row>
    <row r="255" spans="1:5" x14ac:dyDescent="0.25">
      <c r="A255" s="80">
        <v>254</v>
      </c>
      <c r="B255" s="80">
        <v>1602</v>
      </c>
      <c r="C255" s="81" t="s">
        <v>175</v>
      </c>
      <c r="D255" s="82">
        <v>6.09</v>
      </c>
      <c r="E255" s="2"/>
    </row>
    <row r="256" spans="1:5" x14ac:dyDescent="0.25">
      <c r="A256" s="80">
        <v>255</v>
      </c>
      <c r="B256" s="80">
        <v>1604</v>
      </c>
      <c r="C256" s="81" t="s">
        <v>121</v>
      </c>
      <c r="D256" s="82">
        <v>6.22</v>
      </c>
      <c r="E256" s="2"/>
    </row>
    <row r="257" spans="1:5" x14ac:dyDescent="0.25">
      <c r="A257" s="80">
        <v>256</v>
      </c>
      <c r="B257" s="80">
        <v>1605</v>
      </c>
      <c r="C257" s="81" t="s">
        <v>599</v>
      </c>
      <c r="D257" s="82">
        <v>5.8900000000000006</v>
      </c>
      <c r="E257" s="2" t="s">
        <v>1884</v>
      </c>
    </row>
    <row r="258" spans="1:5" x14ac:dyDescent="0.25">
      <c r="A258" s="80">
        <v>257</v>
      </c>
      <c r="B258" s="80">
        <v>1606</v>
      </c>
      <c r="C258" s="81" t="s">
        <v>109</v>
      </c>
      <c r="D258" s="82">
        <v>5.84</v>
      </c>
      <c r="E258" s="2" t="s">
        <v>1885</v>
      </c>
    </row>
    <row r="259" spans="1:5" x14ac:dyDescent="0.25">
      <c r="A259" s="80">
        <v>258</v>
      </c>
      <c r="B259" s="80">
        <v>1607</v>
      </c>
      <c r="C259" s="81" t="s">
        <v>583</v>
      </c>
      <c r="D259" s="82">
        <v>5.34</v>
      </c>
      <c r="E259" s="2" t="s">
        <v>1886</v>
      </c>
    </row>
    <row r="260" spans="1:5" x14ac:dyDescent="0.25">
      <c r="A260" s="80">
        <v>259</v>
      </c>
      <c r="B260" s="80">
        <v>1609</v>
      </c>
      <c r="C260" s="81" t="s">
        <v>721</v>
      </c>
      <c r="D260" s="82">
        <v>5.9700000000000006</v>
      </c>
      <c r="E260" s="2" t="s">
        <v>1887</v>
      </c>
    </row>
    <row r="261" spans="1:5" x14ac:dyDescent="0.25">
      <c r="A261" s="80">
        <v>260</v>
      </c>
      <c r="B261" s="80">
        <v>1611</v>
      </c>
      <c r="C261" s="81" t="s">
        <v>1275</v>
      </c>
      <c r="D261" s="82">
        <v>6.08</v>
      </c>
      <c r="E261" s="2"/>
    </row>
    <row r="262" spans="1:5" x14ac:dyDescent="0.25">
      <c r="A262" s="80">
        <v>261</v>
      </c>
      <c r="B262" s="80">
        <v>1612</v>
      </c>
      <c r="C262" s="81" t="s">
        <v>177</v>
      </c>
      <c r="D262" s="82">
        <v>5.32</v>
      </c>
      <c r="E262" s="2"/>
    </row>
    <row r="263" spans="1:5" x14ac:dyDescent="0.25">
      <c r="A263" s="80">
        <v>262</v>
      </c>
      <c r="B263" s="80">
        <v>1613</v>
      </c>
      <c r="C263" s="81" t="s">
        <v>28</v>
      </c>
      <c r="D263" s="82">
        <v>6.11</v>
      </c>
      <c r="E263" s="2"/>
    </row>
    <row r="264" spans="1:5" x14ac:dyDescent="0.25">
      <c r="A264" s="80">
        <v>263</v>
      </c>
      <c r="B264" s="80">
        <v>1614</v>
      </c>
      <c r="C264" s="81" t="s">
        <v>709</v>
      </c>
      <c r="D264" s="82">
        <v>5.89</v>
      </c>
      <c r="E264" s="2"/>
    </row>
    <row r="265" spans="1:5" x14ac:dyDescent="0.25">
      <c r="A265" s="80">
        <v>264</v>
      </c>
      <c r="B265" s="80">
        <v>1615</v>
      </c>
      <c r="C265" s="81" t="s">
        <v>669</v>
      </c>
      <c r="D265" s="82">
        <v>5.875</v>
      </c>
      <c r="E265" s="2" t="s">
        <v>1888</v>
      </c>
    </row>
    <row r="266" spans="1:5" x14ac:dyDescent="0.25">
      <c r="A266" s="80">
        <v>265</v>
      </c>
      <c r="B266" s="80">
        <v>1616</v>
      </c>
      <c r="C266" s="81" t="s">
        <v>123</v>
      </c>
      <c r="D266" s="82">
        <v>5.86</v>
      </c>
      <c r="E266" s="2" t="s">
        <v>1889</v>
      </c>
    </row>
    <row r="267" spans="1:5" x14ac:dyDescent="0.25">
      <c r="A267" s="80">
        <v>266</v>
      </c>
      <c r="B267" s="80">
        <v>1617</v>
      </c>
      <c r="C267" s="81" t="s">
        <v>792</v>
      </c>
      <c r="D267" s="82">
        <v>6.24</v>
      </c>
      <c r="E267" s="2"/>
    </row>
    <row r="268" spans="1:5" x14ac:dyDescent="0.25">
      <c r="A268" s="80">
        <v>267</v>
      </c>
      <c r="B268" s="80">
        <v>1618</v>
      </c>
      <c r="C268" s="81" t="s">
        <v>818</v>
      </c>
      <c r="D268" s="82">
        <v>5.98</v>
      </c>
      <c r="E268" s="2"/>
    </row>
    <row r="269" spans="1:5" x14ac:dyDescent="0.25">
      <c r="A269" s="80">
        <v>268</v>
      </c>
      <c r="B269" s="80">
        <v>1624</v>
      </c>
      <c r="C269" s="81" t="s">
        <v>1890</v>
      </c>
      <c r="D269" s="82">
        <v>6.53</v>
      </c>
      <c r="E269" s="2"/>
    </row>
    <row r="270" spans="1:5" x14ac:dyDescent="0.25">
      <c r="A270" s="80">
        <v>269</v>
      </c>
      <c r="B270" s="80">
        <v>1625</v>
      </c>
      <c r="C270" s="81" t="s">
        <v>601</v>
      </c>
      <c r="D270" s="82">
        <v>5.66</v>
      </c>
      <c r="E270" s="2"/>
    </row>
    <row r="271" spans="1:5" x14ac:dyDescent="0.25">
      <c r="A271" s="80">
        <v>270</v>
      </c>
      <c r="B271" s="80">
        <v>1626</v>
      </c>
      <c r="C271" s="81" t="s">
        <v>88</v>
      </c>
      <c r="D271" s="82">
        <v>5.96</v>
      </c>
      <c r="E271" s="2"/>
    </row>
    <row r="272" spans="1:5" x14ac:dyDescent="0.25">
      <c r="A272" s="80">
        <v>271</v>
      </c>
      <c r="B272" s="80">
        <v>1628</v>
      </c>
      <c r="C272" s="81" t="s">
        <v>936</v>
      </c>
      <c r="D272" s="82">
        <v>6.0350000000000001</v>
      </c>
      <c r="E272" s="2" t="s">
        <v>1891</v>
      </c>
    </row>
    <row r="273" spans="1:5" x14ac:dyDescent="0.25">
      <c r="A273" s="80">
        <v>272</v>
      </c>
      <c r="B273" s="80">
        <v>1629</v>
      </c>
      <c r="C273" s="81" t="s">
        <v>251</v>
      </c>
      <c r="D273" s="82">
        <v>6.12</v>
      </c>
      <c r="E273" s="2"/>
    </row>
    <row r="274" spans="1:5" x14ac:dyDescent="0.25">
      <c r="A274" s="80">
        <v>273</v>
      </c>
      <c r="B274" s="80">
        <v>1630</v>
      </c>
      <c r="C274" s="81" t="s">
        <v>745</v>
      </c>
      <c r="D274" s="82">
        <v>4.95</v>
      </c>
      <c r="E274" s="2"/>
    </row>
    <row r="275" spans="1:5" x14ac:dyDescent="0.25">
      <c r="A275" s="80">
        <v>274</v>
      </c>
      <c r="B275" s="80">
        <v>1632</v>
      </c>
      <c r="C275" s="81" t="s">
        <v>430</v>
      </c>
      <c r="D275" s="82">
        <v>5.8233333333333333</v>
      </c>
      <c r="E275" s="2" t="s">
        <v>1892</v>
      </c>
    </row>
    <row r="276" spans="1:5" x14ac:dyDescent="0.25">
      <c r="A276" s="80">
        <v>275</v>
      </c>
      <c r="B276" s="80">
        <v>1634</v>
      </c>
      <c r="C276" s="81" t="s">
        <v>179</v>
      </c>
      <c r="D276" s="82">
        <v>5.94</v>
      </c>
      <c r="E276" s="2"/>
    </row>
    <row r="277" spans="1:5" x14ac:dyDescent="0.25">
      <c r="A277" s="80">
        <v>276</v>
      </c>
      <c r="B277" s="80">
        <v>1639</v>
      </c>
      <c r="C277" s="81" t="s">
        <v>267</v>
      </c>
      <c r="D277" s="82">
        <v>5.9300000000000006</v>
      </c>
      <c r="E277" s="2" t="s">
        <v>1893</v>
      </c>
    </row>
    <row r="278" spans="1:5" x14ac:dyDescent="0.25">
      <c r="A278" s="80">
        <v>277</v>
      </c>
      <c r="B278" s="80">
        <v>1640</v>
      </c>
      <c r="C278" s="81" t="s">
        <v>768</v>
      </c>
      <c r="D278" s="82">
        <v>5.76</v>
      </c>
      <c r="E278" s="2" t="s">
        <v>1894</v>
      </c>
    </row>
    <row r="279" spans="1:5" x14ac:dyDescent="0.25">
      <c r="A279" s="80">
        <v>278</v>
      </c>
      <c r="B279" s="80">
        <v>1645</v>
      </c>
      <c r="C279" s="81" t="s">
        <v>533</v>
      </c>
      <c r="D279" s="82">
        <v>6.16</v>
      </c>
      <c r="E279" s="2"/>
    </row>
    <row r="280" spans="1:5" x14ac:dyDescent="0.25">
      <c r="A280" s="80">
        <v>279</v>
      </c>
      <c r="B280" s="80">
        <v>1650</v>
      </c>
      <c r="C280" s="81" t="s">
        <v>1895</v>
      </c>
      <c r="D280" s="82">
        <v>5.79</v>
      </c>
      <c r="E280" s="2"/>
    </row>
    <row r="281" spans="1:5" x14ac:dyDescent="0.25">
      <c r="A281" s="80">
        <v>280</v>
      </c>
      <c r="B281" s="80">
        <v>1652</v>
      </c>
      <c r="C281" s="81" t="s">
        <v>1733</v>
      </c>
      <c r="D281" s="82">
        <v>6.08</v>
      </c>
      <c r="E281" s="2"/>
    </row>
    <row r="282" spans="1:5" x14ac:dyDescent="0.25">
      <c r="A282" s="80">
        <v>281</v>
      </c>
      <c r="B282" s="80">
        <v>1715</v>
      </c>
      <c r="C282" s="81" t="s">
        <v>1736</v>
      </c>
      <c r="D282" s="82">
        <v>6.0050000000000008</v>
      </c>
      <c r="E282" s="2" t="s">
        <v>1896</v>
      </c>
    </row>
    <row r="283" spans="1:5" x14ac:dyDescent="0.25">
      <c r="A283" s="80">
        <v>282</v>
      </c>
      <c r="B283" s="80">
        <v>1718</v>
      </c>
      <c r="C283" s="81" t="s">
        <v>1737</v>
      </c>
      <c r="D283" s="82">
        <v>5.45</v>
      </c>
      <c r="E283" s="2"/>
    </row>
    <row r="284" spans="1:5" x14ac:dyDescent="0.25">
      <c r="A284" s="80">
        <v>283</v>
      </c>
      <c r="B284" s="80">
        <v>1730</v>
      </c>
      <c r="C284" s="81" t="s">
        <v>364</v>
      </c>
      <c r="D284" s="82">
        <v>6.3049999999999997</v>
      </c>
      <c r="E284" s="2" t="s">
        <v>1897</v>
      </c>
    </row>
    <row r="285" spans="1:5" x14ac:dyDescent="0.25">
      <c r="A285" s="80">
        <v>284</v>
      </c>
      <c r="B285" s="80">
        <v>1732</v>
      </c>
      <c r="C285" s="81" t="s">
        <v>334</v>
      </c>
      <c r="D285" s="82">
        <v>6.125</v>
      </c>
      <c r="E285" s="2" t="s">
        <v>1898</v>
      </c>
    </row>
    <row r="286" spans="1:5" x14ac:dyDescent="0.25">
      <c r="A286" s="80">
        <v>285</v>
      </c>
      <c r="B286" s="80">
        <v>1735</v>
      </c>
      <c r="C286" s="81" t="s">
        <v>390</v>
      </c>
      <c r="D286" s="82">
        <v>6.16</v>
      </c>
      <c r="E286" s="2" t="s">
        <v>1899</v>
      </c>
    </row>
    <row r="287" spans="1:5" x14ac:dyDescent="0.25">
      <c r="A287" s="80">
        <v>286</v>
      </c>
      <c r="B287" s="80">
        <v>1737</v>
      </c>
      <c r="C287" s="81" t="s">
        <v>735</v>
      </c>
      <c r="D287" s="82">
        <v>6.06</v>
      </c>
      <c r="E287" s="2"/>
    </row>
    <row r="288" spans="1:5" x14ac:dyDescent="0.25">
      <c r="A288" s="80">
        <v>287</v>
      </c>
      <c r="B288" s="80">
        <v>1738</v>
      </c>
      <c r="C288" s="81" t="s">
        <v>687</v>
      </c>
      <c r="D288" s="82">
        <v>5.98</v>
      </c>
      <c r="E288" s="2"/>
    </row>
    <row r="289" spans="1:5" x14ac:dyDescent="0.25">
      <c r="A289" s="80">
        <v>288</v>
      </c>
      <c r="B289" s="80">
        <v>1740</v>
      </c>
      <c r="C289" s="81" t="s">
        <v>566</v>
      </c>
      <c r="D289" s="82">
        <v>6.11</v>
      </c>
      <c r="E289" s="2"/>
    </row>
    <row r="290" spans="1:5" x14ac:dyDescent="0.25">
      <c r="A290" s="80">
        <v>289</v>
      </c>
      <c r="B290" s="80">
        <v>1741</v>
      </c>
      <c r="C290" s="81" t="s">
        <v>517</v>
      </c>
      <c r="D290" s="82">
        <v>5.6</v>
      </c>
      <c r="E290" s="2"/>
    </row>
    <row r="291" spans="1:5" x14ac:dyDescent="0.25">
      <c r="A291" s="80">
        <v>290</v>
      </c>
      <c r="B291" s="80">
        <v>1744</v>
      </c>
      <c r="C291" s="81" t="s">
        <v>111</v>
      </c>
      <c r="D291" s="82">
        <v>6.05</v>
      </c>
      <c r="E291" s="2"/>
    </row>
    <row r="292" spans="1:5" x14ac:dyDescent="0.25">
      <c r="A292" s="80">
        <v>291</v>
      </c>
      <c r="B292" s="80">
        <v>1745</v>
      </c>
      <c r="C292" s="81" t="s">
        <v>113</v>
      </c>
      <c r="D292" s="82">
        <v>6.01</v>
      </c>
      <c r="E292" s="2"/>
    </row>
    <row r="293" spans="1:5" x14ac:dyDescent="0.25">
      <c r="A293" s="80">
        <v>292</v>
      </c>
      <c r="B293" s="80">
        <v>1747</v>
      </c>
      <c r="C293" s="81" t="s">
        <v>974</v>
      </c>
      <c r="D293" s="82">
        <v>6.0250000000000004</v>
      </c>
      <c r="E293" s="2" t="s">
        <v>1900</v>
      </c>
    </row>
    <row r="294" spans="1:5" x14ac:dyDescent="0.25">
      <c r="A294" s="80">
        <v>293</v>
      </c>
      <c r="B294" s="80">
        <v>1755</v>
      </c>
      <c r="C294" s="81" t="s">
        <v>621</v>
      </c>
      <c r="D294" s="82">
        <v>6.2450000000000001</v>
      </c>
      <c r="E294" s="2" t="s">
        <v>1901</v>
      </c>
    </row>
    <row r="295" spans="1:5" x14ac:dyDescent="0.25">
      <c r="A295" s="80">
        <v>294</v>
      </c>
      <c r="B295" s="80">
        <v>1761</v>
      </c>
      <c r="C295" s="81" t="s">
        <v>1902</v>
      </c>
      <c r="D295" s="82">
        <v>5.93</v>
      </c>
      <c r="E295" s="2"/>
    </row>
    <row r="296" spans="1:5" x14ac:dyDescent="0.25">
      <c r="A296" s="80">
        <v>295</v>
      </c>
      <c r="B296" s="80">
        <v>1763</v>
      </c>
      <c r="C296" s="81" t="s">
        <v>723</v>
      </c>
      <c r="D296" s="82">
        <v>6.19</v>
      </c>
      <c r="E296" s="2"/>
    </row>
    <row r="297" spans="1:5" x14ac:dyDescent="0.25">
      <c r="A297" s="80">
        <v>296</v>
      </c>
      <c r="B297" s="80">
        <v>1775</v>
      </c>
      <c r="C297" s="81" t="s">
        <v>494</v>
      </c>
      <c r="D297" s="82">
        <v>6.17</v>
      </c>
      <c r="E297" s="2"/>
    </row>
    <row r="298" spans="1:5" x14ac:dyDescent="0.25">
      <c r="A298" s="80">
        <v>297</v>
      </c>
      <c r="B298" s="80">
        <v>1779</v>
      </c>
      <c r="C298" s="81" t="s">
        <v>689</v>
      </c>
      <c r="D298" s="82">
        <v>5.95</v>
      </c>
      <c r="E298" s="2"/>
    </row>
    <row r="299" spans="1:5" x14ac:dyDescent="0.25">
      <c r="A299" s="80">
        <v>298</v>
      </c>
      <c r="B299" s="80">
        <v>1783</v>
      </c>
      <c r="C299" s="81" t="s">
        <v>780</v>
      </c>
      <c r="D299" s="82">
        <v>5.6700000000000008</v>
      </c>
      <c r="E299" s="2" t="s">
        <v>1903</v>
      </c>
    </row>
    <row r="300" spans="1:5" x14ac:dyDescent="0.25">
      <c r="A300" s="80">
        <v>299</v>
      </c>
      <c r="B300" s="80">
        <v>1789</v>
      </c>
      <c r="C300" s="81" t="s">
        <v>1904</v>
      </c>
      <c r="D300" s="82">
        <v>6.5</v>
      </c>
      <c r="E300" s="2"/>
    </row>
    <row r="301" spans="1:5" x14ac:dyDescent="0.25">
      <c r="A301" s="80">
        <v>300</v>
      </c>
      <c r="B301" s="80">
        <v>1814</v>
      </c>
      <c r="C301" s="81" t="s">
        <v>535</v>
      </c>
      <c r="D301" s="82">
        <v>5.75</v>
      </c>
      <c r="E301" s="2"/>
    </row>
    <row r="302" spans="1:5" x14ac:dyDescent="0.25">
      <c r="A302" s="80">
        <v>301</v>
      </c>
      <c r="B302" s="80">
        <v>1828</v>
      </c>
      <c r="C302" s="81" t="s">
        <v>257</v>
      </c>
      <c r="D302" s="82">
        <v>5.96</v>
      </c>
      <c r="E302" s="2"/>
    </row>
    <row r="303" spans="1:5" x14ac:dyDescent="0.25">
      <c r="A303" s="80">
        <v>302</v>
      </c>
      <c r="B303" s="80">
        <v>1838</v>
      </c>
      <c r="C303" s="81" t="s">
        <v>1745</v>
      </c>
      <c r="D303" s="82">
        <v>5.87</v>
      </c>
      <c r="E303" s="2"/>
    </row>
    <row r="304" spans="1:5" x14ac:dyDescent="0.25">
      <c r="A304" s="80">
        <v>303</v>
      </c>
      <c r="B304" s="80">
        <v>1869</v>
      </c>
      <c r="C304" s="81" t="s">
        <v>847</v>
      </c>
      <c r="D304" s="82">
        <v>5.71</v>
      </c>
      <c r="E304" s="2"/>
    </row>
    <row r="305" spans="1:5" x14ac:dyDescent="0.25">
      <c r="A305" s="80">
        <v>304</v>
      </c>
      <c r="B305" s="80">
        <v>1884</v>
      </c>
      <c r="C305" s="81" t="s">
        <v>1292</v>
      </c>
      <c r="D305" s="82">
        <v>6.21</v>
      </c>
      <c r="E305" s="2"/>
    </row>
    <row r="306" spans="1:5" x14ac:dyDescent="0.25">
      <c r="A306" s="80">
        <v>305</v>
      </c>
      <c r="B306" s="80">
        <v>1886</v>
      </c>
      <c r="C306" s="81" t="s">
        <v>336</v>
      </c>
      <c r="D306" s="82">
        <v>5.94</v>
      </c>
      <c r="E306" s="2"/>
    </row>
    <row r="307" spans="1:5" x14ac:dyDescent="0.25">
      <c r="A307" s="80">
        <v>306</v>
      </c>
      <c r="B307" s="80">
        <v>1888</v>
      </c>
      <c r="C307" s="81" t="s">
        <v>749</v>
      </c>
      <c r="D307" s="82">
        <v>6.04</v>
      </c>
      <c r="E307" s="2"/>
    </row>
    <row r="308" spans="1:5" x14ac:dyDescent="0.25">
      <c r="A308" s="80">
        <v>307</v>
      </c>
      <c r="B308" s="80">
        <v>1891</v>
      </c>
      <c r="C308" s="81" t="s">
        <v>285</v>
      </c>
      <c r="D308" s="82">
        <v>5.74</v>
      </c>
      <c r="E308" s="2" t="s">
        <v>1905</v>
      </c>
    </row>
    <row r="309" spans="1:5" x14ac:dyDescent="0.25">
      <c r="A309" s="80">
        <v>308</v>
      </c>
      <c r="B309" s="80">
        <v>1892</v>
      </c>
      <c r="C309" s="81" t="s">
        <v>568</v>
      </c>
      <c r="D309" s="82">
        <v>6.08</v>
      </c>
      <c r="E309" s="2" t="s">
        <v>1906</v>
      </c>
    </row>
    <row r="310" spans="1:5" x14ac:dyDescent="0.25">
      <c r="A310" s="80">
        <v>309</v>
      </c>
      <c r="B310" s="80">
        <v>1893</v>
      </c>
      <c r="C310" s="81" t="s">
        <v>195</v>
      </c>
      <c r="D310" s="82">
        <v>5.68</v>
      </c>
      <c r="E310" s="2"/>
    </row>
    <row r="311" spans="1:5" x14ac:dyDescent="0.25">
      <c r="A311" s="80">
        <v>310</v>
      </c>
      <c r="B311" s="80">
        <v>1894</v>
      </c>
      <c r="C311" s="81" t="s">
        <v>908</v>
      </c>
      <c r="D311" s="82">
        <v>6.3849999999999998</v>
      </c>
      <c r="E311" s="2" t="s">
        <v>1907</v>
      </c>
    </row>
    <row r="312" spans="1:5" x14ac:dyDescent="0.25">
      <c r="A312" s="80">
        <v>311</v>
      </c>
      <c r="B312" s="80">
        <v>1895</v>
      </c>
      <c r="C312" s="81" t="s">
        <v>910</v>
      </c>
      <c r="D312" s="82">
        <v>6.2450000000000001</v>
      </c>
      <c r="E312" s="2" t="s">
        <v>1908</v>
      </c>
    </row>
    <row r="313" spans="1:5" x14ac:dyDescent="0.25">
      <c r="A313" s="80">
        <v>312</v>
      </c>
      <c r="B313" s="80">
        <v>1897</v>
      </c>
      <c r="C313" s="81" t="s">
        <v>938</v>
      </c>
      <c r="D313" s="82">
        <v>6.1999999999999993</v>
      </c>
      <c r="E313" s="2" t="s">
        <v>1909</v>
      </c>
    </row>
    <row r="314" spans="1:5" x14ac:dyDescent="0.25">
      <c r="A314" s="80">
        <v>313</v>
      </c>
      <c r="B314" s="80">
        <v>1898</v>
      </c>
      <c r="C314" s="81" t="s">
        <v>90</v>
      </c>
      <c r="D314" s="82">
        <v>6.16</v>
      </c>
      <c r="E314" s="2"/>
    </row>
    <row r="315" spans="1:5" x14ac:dyDescent="0.25">
      <c r="A315" s="80">
        <v>314</v>
      </c>
      <c r="B315" s="80">
        <v>1900</v>
      </c>
      <c r="C315" s="81" t="s">
        <v>585</v>
      </c>
      <c r="D315" s="82">
        <v>5.7149999999999999</v>
      </c>
      <c r="E315" s="2" t="s">
        <v>1910</v>
      </c>
    </row>
    <row r="316" spans="1:5" x14ac:dyDescent="0.25">
      <c r="A316" s="80">
        <v>315</v>
      </c>
      <c r="B316" s="80">
        <v>1901</v>
      </c>
      <c r="C316" s="81" t="s">
        <v>727</v>
      </c>
      <c r="D316" s="82">
        <v>5.99</v>
      </c>
      <c r="E316" s="2"/>
    </row>
    <row r="317" spans="1:5" x14ac:dyDescent="0.25">
      <c r="A317" s="80">
        <v>316</v>
      </c>
      <c r="B317" s="80">
        <v>1902</v>
      </c>
      <c r="C317" s="81" t="s">
        <v>374</v>
      </c>
      <c r="D317" s="82">
        <v>5.82</v>
      </c>
      <c r="E317" s="2"/>
    </row>
    <row r="318" spans="1:5" x14ac:dyDescent="0.25">
      <c r="A318" s="80">
        <v>317</v>
      </c>
      <c r="B318" s="80">
        <v>1903</v>
      </c>
      <c r="C318" s="81" t="s">
        <v>623</v>
      </c>
      <c r="D318" s="82">
        <v>6.02</v>
      </c>
      <c r="E318" s="2" t="s">
        <v>1911</v>
      </c>
    </row>
    <row r="319" spans="1:5" x14ac:dyDescent="0.25">
      <c r="A319" s="80">
        <v>318</v>
      </c>
      <c r="B319" s="80">
        <v>1904</v>
      </c>
      <c r="C319" s="81" t="s">
        <v>625</v>
      </c>
      <c r="D319" s="82">
        <v>6.07</v>
      </c>
      <c r="E319" s="2" t="s">
        <v>1912</v>
      </c>
    </row>
    <row r="320" spans="1:5" x14ac:dyDescent="0.25">
      <c r="A320" s="80">
        <v>319</v>
      </c>
      <c r="B320" s="80">
        <v>1905</v>
      </c>
      <c r="C320" s="81" t="s">
        <v>605</v>
      </c>
      <c r="D320" s="82">
        <v>5.91</v>
      </c>
      <c r="E320" s="2"/>
    </row>
    <row r="321" spans="1:5" x14ac:dyDescent="0.25">
      <c r="A321" s="80">
        <v>320</v>
      </c>
      <c r="B321" s="80">
        <v>1906</v>
      </c>
      <c r="C321" s="81" t="s">
        <v>587</v>
      </c>
      <c r="D321" s="82">
        <v>6.13</v>
      </c>
      <c r="E321" s="2" t="s">
        <v>1913</v>
      </c>
    </row>
    <row r="322" spans="1:5" x14ac:dyDescent="0.25">
      <c r="A322" s="80">
        <v>321</v>
      </c>
      <c r="B322" s="80">
        <v>1908</v>
      </c>
      <c r="C322" s="81" t="s">
        <v>820</v>
      </c>
      <c r="D322" s="82">
        <v>6.07</v>
      </c>
      <c r="E322" s="2"/>
    </row>
    <row r="323" spans="1:5" x14ac:dyDescent="0.25">
      <c r="A323" s="80">
        <v>322</v>
      </c>
      <c r="B323" s="80">
        <v>1914</v>
      </c>
      <c r="C323" s="81" t="s">
        <v>519</v>
      </c>
      <c r="D323" s="82">
        <v>5.72</v>
      </c>
      <c r="E323" s="2"/>
    </row>
    <row r="324" spans="1:5" ht="30" x14ac:dyDescent="0.25">
      <c r="A324" s="80">
        <v>323</v>
      </c>
      <c r="B324" s="80">
        <v>1915</v>
      </c>
      <c r="C324" s="81" t="s">
        <v>822</v>
      </c>
      <c r="D324" s="82">
        <v>6.24</v>
      </c>
      <c r="E324" s="2"/>
    </row>
    <row r="325" spans="1:5" x14ac:dyDescent="0.25">
      <c r="A325" s="80">
        <v>324</v>
      </c>
      <c r="B325" s="80">
        <v>1917</v>
      </c>
      <c r="C325" s="81" t="s">
        <v>940</v>
      </c>
      <c r="D325" s="82">
        <v>5.88</v>
      </c>
      <c r="E325" s="2" t="s">
        <v>1914</v>
      </c>
    </row>
    <row r="326" spans="1:5" x14ac:dyDescent="0.25">
      <c r="A326" s="80">
        <v>325</v>
      </c>
      <c r="B326" s="80">
        <v>1918</v>
      </c>
      <c r="C326" s="81" t="s">
        <v>912</v>
      </c>
      <c r="D326" s="82">
        <v>6.18</v>
      </c>
      <c r="E326" s="2"/>
    </row>
    <row r="327" spans="1:5" x14ac:dyDescent="0.25">
      <c r="A327" s="80">
        <v>326</v>
      </c>
      <c r="B327" s="80">
        <v>1919</v>
      </c>
      <c r="C327" s="81" t="s">
        <v>287</v>
      </c>
      <c r="D327" s="82">
        <v>6.04</v>
      </c>
      <c r="E327" s="2" t="s">
        <v>1915</v>
      </c>
    </row>
    <row r="328" spans="1:5" x14ac:dyDescent="0.25">
      <c r="A328" s="80">
        <v>327</v>
      </c>
      <c r="B328" s="80">
        <v>1921</v>
      </c>
      <c r="C328" s="81" t="s">
        <v>757</v>
      </c>
      <c r="D328" s="82">
        <v>6.12</v>
      </c>
      <c r="E328" s="2"/>
    </row>
    <row r="329" spans="1:5" x14ac:dyDescent="0.25">
      <c r="A329" s="80">
        <v>328</v>
      </c>
      <c r="B329" s="80">
        <v>1926</v>
      </c>
      <c r="C329" s="81" t="s">
        <v>366</v>
      </c>
      <c r="D329" s="82">
        <v>6.38</v>
      </c>
      <c r="E329" s="2"/>
    </row>
    <row r="330" spans="1:5" x14ac:dyDescent="0.25">
      <c r="A330" s="80">
        <v>329</v>
      </c>
      <c r="B330" s="80">
        <v>1954</v>
      </c>
      <c r="C330" s="81" t="s">
        <v>320</v>
      </c>
      <c r="D330" s="82">
        <v>5.8849999999999998</v>
      </c>
      <c r="E330" s="2" t="s">
        <v>1916</v>
      </c>
    </row>
    <row r="331" spans="1:5" x14ac:dyDescent="0.25">
      <c r="A331" s="80">
        <v>330</v>
      </c>
      <c r="B331" s="80">
        <v>1999</v>
      </c>
      <c r="C331" s="81" t="s">
        <v>432</v>
      </c>
      <c r="D331" s="82">
        <v>5.98</v>
      </c>
      <c r="E331" s="2"/>
    </row>
    <row r="332" spans="1:5" x14ac:dyDescent="0.25">
      <c r="A332" s="80">
        <v>331</v>
      </c>
      <c r="B332" s="80">
        <v>2005</v>
      </c>
      <c r="C332" s="81" t="s">
        <v>1917</v>
      </c>
      <c r="D332" s="82">
        <v>5.97</v>
      </c>
      <c r="E332" s="2"/>
    </row>
    <row r="333" spans="1:5" x14ac:dyDescent="0.25">
      <c r="A333" s="80">
        <v>332</v>
      </c>
      <c r="B333" s="80">
        <v>2023</v>
      </c>
      <c r="C333" s="81" t="s">
        <v>305</v>
      </c>
      <c r="D333" s="82">
        <v>5.915</v>
      </c>
      <c r="E333" s="2" t="s">
        <v>1918</v>
      </c>
    </row>
    <row r="334" spans="1:5" x14ac:dyDescent="0.25">
      <c r="A334" s="80">
        <v>333</v>
      </c>
      <c r="B334" s="80">
        <v>2024</v>
      </c>
      <c r="C334" s="81" t="s">
        <v>1758</v>
      </c>
      <c r="D334" s="82">
        <v>5.88</v>
      </c>
      <c r="E334" s="2"/>
    </row>
    <row r="335" spans="1:5" x14ac:dyDescent="0.25">
      <c r="A335" s="80">
        <v>334</v>
      </c>
      <c r="B335" s="80">
        <v>2057</v>
      </c>
      <c r="C335" s="81" t="s">
        <v>68</v>
      </c>
      <c r="D335" s="82">
        <v>6.24</v>
      </c>
      <c r="E335" s="2"/>
    </row>
    <row r="336" spans="1:5" x14ac:dyDescent="0.25">
      <c r="A336" s="80">
        <v>335</v>
      </c>
      <c r="B336" s="80">
        <v>2061</v>
      </c>
      <c r="C336" s="81" t="s">
        <v>1919</v>
      </c>
      <c r="D336" s="82">
        <v>5.94</v>
      </c>
      <c r="E336" s="2" t="s">
        <v>1920</v>
      </c>
    </row>
    <row r="337" spans="1:5" x14ac:dyDescent="0.25">
      <c r="A337" s="80">
        <v>336</v>
      </c>
      <c r="B337" s="80">
        <v>2062</v>
      </c>
      <c r="C337" s="81" t="s">
        <v>806</v>
      </c>
      <c r="D337" s="82">
        <v>5.99</v>
      </c>
      <c r="E337" s="2"/>
    </row>
    <row r="338" spans="1:5" x14ac:dyDescent="0.25">
      <c r="A338" s="80">
        <v>337</v>
      </c>
      <c r="B338" s="80">
        <v>2064</v>
      </c>
      <c r="C338" s="81" t="s">
        <v>199</v>
      </c>
      <c r="D338" s="82">
        <v>6.04</v>
      </c>
      <c r="E338" s="2"/>
    </row>
    <row r="339" spans="1:5" x14ac:dyDescent="0.25">
      <c r="A339" s="80">
        <v>338</v>
      </c>
      <c r="B339" s="80">
        <v>2065</v>
      </c>
      <c r="C339" s="81" t="s">
        <v>125</v>
      </c>
      <c r="D339" s="82">
        <v>6.23</v>
      </c>
      <c r="E339" s="2"/>
    </row>
    <row r="340" spans="1:5" x14ac:dyDescent="0.25">
      <c r="A340" s="80">
        <v>339</v>
      </c>
      <c r="B340" s="80">
        <v>2066</v>
      </c>
      <c r="C340" s="81" t="s">
        <v>416</v>
      </c>
      <c r="D340" s="82">
        <v>6.07</v>
      </c>
      <c r="E340" s="2"/>
    </row>
    <row r="341" spans="1:5" x14ac:dyDescent="0.25">
      <c r="A341" s="80">
        <v>340</v>
      </c>
      <c r="B341" s="80">
        <v>2068</v>
      </c>
      <c r="C341" s="81" t="s">
        <v>589</v>
      </c>
      <c r="D341" s="82">
        <v>6.06</v>
      </c>
      <c r="E341" s="2"/>
    </row>
    <row r="342" spans="1:5" x14ac:dyDescent="0.25">
      <c r="A342" s="80">
        <v>341</v>
      </c>
      <c r="B342" s="80">
        <v>2080</v>
      </c>
      <c r="C342" s="81" t="s">
        <v>401</v>
      </c>
      <c r="D342" s="82">
        <v>6.166666666666667</v>
      </c>
      <c r="E342" s="2" t="s">
        <v>1921</v>
      </c>
    </row>
    <row r="343" spans="1:5" x14ac:dyDescent="0.25">
      <c r="A343" s="80">
        <v>342</v>
      </c>
      <c r="B343" s="80">
        <v>2207</v>
      </c>
      <c r="C343" s="81" t="s">
        <v>64</v>
      </c>
      <c r="D343" s="82">
        <v>5.87</v>
      </c>
      <c r="E343" s="2" t="s">
        <v>1922</v>
      </c>
    </row>
    <row r="344" spans="1:5" x14ac:dyDescent="0.25">
      <c r="A344" s="80">
        <v>343</v>
      </c>
      <c r="B344" s="80">
        <v>2355</v>
      </c>
      <c r="C344" s="81" t="s">
        <v>629</v>
      </c>
      <c r="D344" s="82">
        <v>6.24</v>
      </c>
      <c r="E344" s="2" t="s">
        <v>1923</v>
      </c>
    </row>
    <row r="345" spans="1:5" x14ac:dyDescent="0.25">
      <c r="A345" s="80">
        <v>344</v>
      </c>
      <c r="B345" s="80">
        <v>2366</v>
      </c>
      <c r="C345" s="81" t="s">
        <v>548</v>
      </c>
      <c r="D345" s="82">
        <v>5.27</v>
      </c>
      <c r="E345" s="2"/>
    </row>
    <row r="346" spans="1:5" x14ac:dyDescent="0.25">
      <c r="A346" s="80">
        <v>345</v>
      </c>
      <c r="B346" s="80">
        <v>2384</v>
      </c>
      <c r="C346" s="81" t="s">
        <v>1924</v>
      </c>
      <c r="D346" s="82">
        <v>5.7366666666666655</v>
      </c>
      <c r="E346" s="2" t="s">
        <v>1925</v>
      </c>
    </row>
    <row r="347" spans="1:5" x14ac:dyDescent="0.25">
      <c r="A347" s="80">
        <v>346</v>
      </c>
      <c r="B347" s="80">
        <v>2393</v>
      </c>
      <c r="C347" s="81" t="s">
        <v>521</v>
      </c>
      <c r="D347" s="82">
        <v>6.03</v>
      </c>
      <c r="E347" s="2"/>
    </row>
    <row r="348" spans="1:5" x14ac:dyDescent="0.25">
      <c r="A348" s="80">
        <v>347</v>
      </c>
      <c r="B348" s="80">
        <v>9061</v>
      </c>
      <c r="C348" s="81" t="s">
        <v>1926</v>
      </c>
      <c r="D348" s="82">
        <v>6.2</v>
      </c>
      <c r="E348" s="2"/>
    </row>
    <row r="349" spans="1:5" x14ac:dyDescent="0.25">
      <c r="A349" s="80">
        <v>348</v>
      </c>
      <c r="B349" s="80">
        <v>9064</v>
      </c>
      <c r="C349" s="81" t="s">
        <v>1485</v>
      </c>
      <c r="D349" s="82">
        <v>5.9749999999999996</v>
      </c>
      <c r="E349" s="2" t="s">
        <v>1927</v>
      </c>
    </row>
    <row r="350" spans="1:5" x14ac:dyDescent="0.25">
      <c r="A350" s="80">
        <v>349</v>
      </c>
      <c r="B350" s="80">
        <v>9065</v>
      </c>
      <c r="C350" s="81" t="s">
        <v>1487</v>
      </c>
      <c r="D350" s="82">
        <v>5.07</v>
      </c>
      <c r="E350" s="2"/>
    </row>
    <row r="351" spans="1:5" x14ac:dyDescent="0.25">
      <c r="A351" s="80">
        <v>350</v>
      </c>
      <c r="B351" s="80">
        <v>9066</v>
      </c>
      <c r="C351" s="81" t="s">
        <v>1772</v>
      </c>
      <c r="D351" s="82">
        <v>5.68</v>
      </c>
      <c r="E351" s="2"/>
    </row>
    <row r="352" spans="1:5" x14ac:dyDescent="0.25">
      <c r="A352" s="80">
        <v>351</v>
      </c>
      <c r="B352" s="80">
        <v>9076</v>
      </c>
      <c r="C352" s="81" t="s">
        <v>597</v>
      </c>
      <c r="D352" s="82">
        <v>6.36</v>
      </c>
      <c r="E352" s="2"/>
    </row>
    <row r="353" spans="1:5" x14ac:dyDescent="0.25">
      <c r="A353" s="80">
        <v>352</v>
      </c>
      <c r="B353" s="80">
        <v>9077</v>
      </c>
      <c r="C353" s="81" t="s">
        <v>751</v>
      </c>
      <c r="D353" s="82">
        <v>6.38</v>
      </c>
      <c r="E353" s="2"/>
    </row>
    <row r="354" spans="1:5" x14ac:dyDescent="0.25">
      <c r="A354" s="80">
        <v>353</v>
      </c>
      <c r="B354" s="80">
        <v>9078</v>
      </c>
      <c r="C354" s="81" t="s">
        <v>1490</v>
      </c>
      <c r="D354" s="82">
        <v>6.39</v>
      </c>
      <c r="E354" s="2"/>
    </row>
    <row r="355" spans="1:5" x14ac:dyDescent="0.25">
      <c r="A355" s="80">
        <v>354</v>
      </c>
      <c r="B355" s="80">
        <v>9111</v>
      </c>
      <c r="C355" s="81" t="s">
        <v>1775</v>
      </c>
      <c r="D355" s="82">
        <v>5.24</v>
      </c>
      <c r="E355" s="2"/>
    </row>
    <row r="356" spans="1:5" x14ac:dyDescent="0.25">
      <c r="A356" s="80">
        <v>355</v>
      </c>
      <c r="B356" s="80">
        <v>9130</v>
      </c>
      <c r="C356" s="81" t="s">
        <v>78</v>
      </c>
      <c r="D356" s="82">
        <v>6.01</v>
      </c>
      <c r="E356" s="2"/>
    </row>
    <row r="357" spans="1:5" x14ac:dyDescent="0.25">
      <c r="A357" s="80">
        <v>356</v>
      </c>
      <c r="B357" s="80">
        <v>9154</v>
      </c>
      <c r="C357" s="81" t="s">
        <v>550</v>
      </c>
      <c r="D357" s="82">
        <v>5.61</v>
      </c>
      <c r="E357" s="2"/>
    </row>
    <row r="358" spans="1:5" x14ac:dyDescent="0.25">
      <c r="A358" s="80">
        <v>357</v>
      </c>
      <c r="B358" s="80">
        <v>9156</v>
      </c>
      <c r="C358" s="81" t="s">
        <v>259</v>
      </c>
      <c r="D358" s="82">
        <v>5.57</v>
      </c>
      <c r="E358" s="2"/>
    </row>
    <row r="359" spans="1:5" x14ac:dyDescent="0.25">
      <c r="A359" s="80">
        <v>358</v>
      </c>
      <c r="B359" s="80">
        <v>9173</v>
      </c>
      <c r="C359" s="81" t="s">
        <v>1777</v>
      </c>
      <c r="D359" s="82">
        <v>5.94</v>
      </c>
      <c r="E359" s="2"/>
    </row>
    <row r="360" spans="1:5" x14ac:dyDescent="0.25">
      <c r="A360" s="80">
        <v>359</v>
      </c>
      <c r="B360" s="80">
        <v>9175</v>
      </c>
      <c r="C360" s="81" t="s">
        <v>1928</v>
      </c>
      <c r="D360" s="82">
        <v>6.07</v>
      </c>
      <c r="E360" s="2"/>
    </row>
    <row r="361" spans="1:5" x14ac:dyDescent="0.25">
      <c r="A361" s="80">
        <v>360</v>
      </c>
      <c r="B361" s="80">
        <v>9178</v>
      </c>
      <c r="C361" s="81" t="s">
        <v>1929</v>
      </c>
      <c r="D361" s="82">
        <v>5.91</v>
      </c>
      <c r="E361" s="2"/>
    </row>
    <row r="362" spans="1:5" x14ac:dyDescent="0.25">
      <c r="A362" s="80">
        <v>361</v>
      </c>
      <c r="B362" s="80">
        <v>9179</v>
      </c>
      <c r="C362" s="81" t="s">
        <v>221</v>
      </c>
      <c r="D362" s="82">
        <v>5.61</v>
      </c>
      <c r="E362" s="2"/>
    </row>
    <row r="363" spans="1:5" x14ac:dyDescent="0.25">
      <c r="A363" s="80">
        <v>362</v>
      </c>
      <c r="B363" s="80">
        <v>9181</v>
      </c>
      <c r="C363" s="81" t="s">
        <v>1778</v>
      </c>
      <c r="D363" s="82">
        <v>5.74</v>
      </c>
      <c r="E363" s="2"/>
    </row>
    <row r="364" spans="1:5" ht="30" x14ac:dyDescent="0.25">
      <c r="A364" s="80">
        <v>363</v>
      </c>
      <c r="B364" s="80">
        <v>9183</v>
      </c>
      <c r="C364" s="81" t="s">
        <v>1781</v>
      </c>
      <c r="D364" s="82">
        <v>5.9249999999999998</v>
      </c>
      <c r="E364" s="2" t="s">
        <v>1930</v>
      </c>
    </row>
    <row r="365" spans="1:5" x14ac:dyDescent="0.25">
      <c r="A365" s="80">
        <v>364</v>
      </c>
      <c r="B365" s="80">
        <v>9184</v>
      </c>
      <c r="C365" s="81" t="s">
        <v>1783</v>
      </c>
      <c r="D365" s="82">
        <v>5.7750000000000004</v>
      </c>
      <c r="E365" s="2" t="s">
        <v>1931</v>
      </c>
    </row>
    <row r="366" spans="1:5" x14ac:dyDescent="0.25">
      <c r="A366" s="80">
        <v>365</v>
      </c>
      <c r="B366" s="80">
        <v>9190</v>
      </c>
      <c r="C366" s="81" t="s">
        <v>1785</v>
      </c>
      <c r="D366" s="82">
        <v>5.8900000000000006</v>
      </c>
      <c r="E366" s="2" t="s">
        <v>1932</v>
      </c>
    </row>
    <row r="367" spans="1:5" x14ac:dyDescent="0.25">
      <c r="A367" s="80">
        <v>366</v>
      </c>
      <c r="B367" s="80">
        <v>9192</v>
      </c>
      <c r="C367" s="81" t="s">
        <v>1933</v>
      </c>
      <c r="D367" s="82">
        <v>5.85</v>
      </c>
      <c r="E367" s="2"/>
    </row>
    <row r="368" spans="1:5" x14ac:dyDescent="0.25">
      <c r="A368" s="80">
        <v>367</v>
      </c>
      <c r="B368" s="80">
        <v>9193</v>
      </c>
      <c r="C368" s="81" t="s">
        <v>1787</v>
      </c>
      <c r="D368" s="82">
        <v>5.59</v>
      </c>
      <c r="E368" s="2"/>
    </row>
    <row r="369" spans="1:5" x14ac:dyDescent="0.25">
      <c r="A369" s="80">
        <v>368</v>
      </c>
      <c r="B369" s="80">
        <v>9205</v>
      </c>
      <c r="C369" s="81" t="s">
        <v>1788</v>
      </c>
      <c r="D369" s="82">
        <v>5.3949999999999996</v>
      </c>
      <c r="E369" s="2" t="s">
        <v>1934</v>
      </c>
    </row>
    <row r="370" spans="1:5" x14ac:dyDescent="0.25">
      <c r="A370" s="80">
        <v>369</v>
      </c>
      <c r="B370" s="80">
        <v>9209</v>
      </c>
      <c r="C370" s="81" t="s">
        <v>1789</v>
      </c>
      <c r="D370" s="82">
        <v>6.17</v>
      </c>
      <c r="E370" s="2"/>
    </row>
    <row r="371" spans="1:5" x14ac:dyDescent="0.25">
      <c r="A371" s="80">
        <v>370</v>
      </c>
      <c r="B371" s="80">
        <v>9210</v>
      </c>
      <c r="C371" s="81" t="s">
        <v>1935</v>
      </c>
      <c r="D371" s="82">
        <v>5.0999999999999996</v>
      </c>
      <c r="E371" s="2"/>
    </row>
    <row r="372" spans="1:5" x14ac:dyDescent="0.25">
      <c r="A372" s="80">
        <v>371</v>
      </c>
      <c r="B372" s="80">
        <v>9212</v>
      </c>
      <c r="C372" s="81" t="s">
        <v>378</v>
      </c>
      <c r="D372" s="82">
        <v>5.38</v>
      </c>
      <c r="E372" s="2"/>
    </row>
    <row r="373" spans="1:5" x14ac:dyDescent="0.25">
      <c r="A373" s="80">
        <v>372</v>
      </c>
      <c r="B373" s="80">
        <v>9219</v>
      </c>
      <c r="C373" s="81" t="s">
        <v>1936</v>
      </c>
      <c r="D373" s="82">
        <v>6.18</v>
      </c>
      <c r="E373" s="2"/>
    </row>
    <row r="374" spans="1:5" x14ac:dyDescent="0.25">
      <c r="A374" s="80">
        <v>373</v>
      </c>
      <c r="B374" s="80">
        <v>9224</v>
      </c>
      <c r="C374" s="81" t="s">
        <v>434</v>
      </c>
      <c r="D374" s="82">
        <v>6.12</v>
      </c>
      <c r="E374" s="2"/>
    </row>
    <row r="375" spans="1:5" x14ac:dyDescent="0.25">
      <c r="A375" s="80">
        <v>374</v>
      </c>
      <c r="B375" s="80">
        <v>9244</v>
      </c>
      <c r="C375" s="81" t="s">
        <v>1937</v>
      </c>
      <c r="D375" s="82">
        <v>5.97</v>
      </c>
      <c r="E375" s="2"/>
    </row>
    <row r="376" spans="1:5" x14ac:dyDescent="0.25">
      <c r="A376" s="80">
        <v>375</v>
      </c>
      <c r="B376" s="80">
        <v>9246</v>
      </c>
      <c r="C376" s="81" t="s">
        <v>1938</v>
      </c>
      <c r="D376" s="82">
        <v>5.33</v>
      </c>
      <c r="E376" s="2"/>
    </row>
    <row r="377" spans="1:5" x14ac:dyDescent="0.25">
      <c r="A377" s="80">
        <v>376</v>
      </c>
      <c r="B377" s="80">
        <v>9253</v>
      </c>
      <c r="C377" s="81" t="s">
        <v>1792</v>
      </c>
      <c r="D377" s="82">
        <v>5.87</v>
      </c>
      <c r="E377" s="2"/>
    </row>
    <row r="378" spans="1:5" x14ac:dyDescent="0.25">
      <c r="A378" s="80">
        <v>377</v>
      </c>
      <c r="B378" s="80">
        <v>9256</v>
      </c>
      <c r="C378" s="81" t="s">
        <v>1939</v>
      </c>
      <c r="D378" s="82">
        <v>5.56</v>
      </c>
      <c r="E378" s="2"/>
    </row>
    <row r="379" spans="1:5" x14ac:dyDescent="0.25">
      <c r="A379" s="80">
        <v>378</v>
      </c>
      <c r="B379" s="80">
        <v>9257</v>
      </c>
      <c r="C379" s="81" t="s">
        <v>537</v>
      </c>
      <c r="D379" s="82">
        <v>6.26</v>
      </c>
      <c r="E379" s="2"/>
    </row>
    <row r="380" spans="1:5" x14ac:dyDescent="0.25">
      <c r="A380" s="80">
        <v>379</v>
      </c>
      <c r="B380" s="80">
        <v>9265</v>
      </c>
      <c r="C380" s="81" t="s">
        <v>1940</v>
      </c>
      <c r="D380" s="82">
        <v>6.16</v>
      </c>
      <c r="E380" s="2"/>
    </row>
    <row r="381" spans="1:5" x14ac:dyDescent="0.25">
      <c r="A381" s="80">
        <v>380</v>
      </c>
      <c r="B381" s="80">
        <v>9267</v>
      </c>
      <c r="C381" s="81" t="s">
        <v>1941</v>
      </c>
      <c r="D381" s="82">
        <v>6.27</v>
      </c>
      <c r="E381" s="2"/>
    </row>
    <row r="382" spans="1:5" x14ac:dyDescent="0.25">
      <c r="A382" s="80">
        <v>381</v>
      </c>
      <c r="B382" s="80">
        <v>9268</v>
      </c>
      <c r="C382" s="81" t="s">
        <v>1942</v>
      </c>
      <c r="D382" s="82">
        <v>6.07</v>
      </c>
      <c r="E382" s="2"/>
    </row>
    <row r="383" spans="1:5" x14ac:dyDescent="0.25">
      <c r="A383" s="80">
        <v>382</v>
      </c>
      <c r="B383" s="80">
        <v>9272</v>
      </c>
      <c r="C383" s="81" t="s">
        <v>1943</v>
      </c>
      <c r="D383" s="82">
        <v>6.39</v>
      </c>
      <c r="E383" s="2"/>
    </row>
    <row r="384" spans="1:5" x14ac:dyDescent="0.25">
      <c r="A384" s="80">
        <v>383</v>
      </c>
      <c r="B384" s="80">
        <v>9273</v>
      </c>
      <c r="C384" s="81" t="s">
        <v>1944</v>
      </c>
      <c r="D384" s="82">
        <v>5.92</v>
      </c>
      <c r="E384" s="2"/>
    </row>
    <row r="385" spans="1:5" x14ac:dyDescent="0.25">
      <c r="A385" s="80">
        <v>384</v>
      </c>
      <c r="B385" s="80">
        <v>9274</v>
      </c>
      <c r="C385" s="81" t="s">
        <v>1945</v>
      </c>
      <c r="D385" s="82">
        <v>6</v>
      </c>
      <c r="E385" s="2"/>
    </row>
    <row r="386" spans="1:5" x14ac:dyDescent="0.25">
      <c r="A386" s="80">
        <v>385</v>
      </c>
      <c r="B386" s="80">
        <v>9293</v>
      </c>
      <c r="C386" s="81" t="s">
        <v>1793</v>
      </c>
      <c r="D386" s="82">
        <v>5.8</v>
      </c>
      <c r="E386" s="2"/>
    </row>
    <row r="387" spans="1:5" x14ac:dyDescent="0.25">
      <c r="A387" s="80">
        <v>386</v>
      </c>
      <c r="B387" s="80">
        <v>9296</v>
      </c>
      <c r="C387" s="81" t="s">
        <v>1795</v>
      </c>
      <c r="D387" s="82">
        <v>5.88</v>
      </c>
      <c r="E387" s="2"/>
    </row>
    <row r="388" spans="1:5" x14ac:dyDescent="0.25">
      <c r="A388" s="80">
        <v>387</v>
      </c>
      <c r="B388" s="80">
        <v>9297</v>
      </c>
      <c r="C388" s="81" t="s">
        <v>1946</v>
      </c>
      <c r="D388" s="82">
        <v>5.66</v>
      </c>
      <c r="E388" s="2"/>
    </row>
    <row r="389" spans="1:5" x14ac:dyDescent="0.25">
      <c r="A389" s="80">
        <v>388</v>
      </c>
      <c r="B389" s="80">
        <v>9301</v>
      </c>
      <c r="C389" s="81" t="s">
        <v>1796</v>
      </c>
      <c r="D389" s="82">
        <v>3.86</v>
      </c>
      <c r="E389" s="2"/>
    </row>
    <row r="390" spans="1:5" x14ac:dyDescent="0.25">
      <c r="A390" s="80">
        <v>389</v>
      </c>
      <c r="B390" s="80">
        <v>9303</v>
      </c>
      <c r="C390" s="81" t="s">
        <v>1947</v>
      </c>
      <c r="D390" s="82">
        <v>5.13</v>
      </c>
      <c r="E390" s="2"/>
    </row>
    <row r="391" spans="1:5" x14ac:dyDescent="0.25">
      <c r="A391" s="80">
        <v>390</v>
      </c>
      <c r="B391" s="80">
        <v>19249</v>
      </c>
      <c r="C391" s="81" t="s">
        <v>1948</v>
      </c>
      <c r="D391" s="82">
        <v>5.87</v>
      </c>
      <c r="E391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4"/>
  <sheetViews>
    <sheetView workbookViewId="0">
      <selection activeCell="C5" sqref="C5"/>
    </sheetView>
  </sheetViews>
  <sheetFormatPr defaultColWidth="11.140625" defaultRowHeight="15" x14ac:dyDescent="0.25"/>
  <cols>
    <col min="1" max="1" width="20.7109375" style="75" bestFit="1" customWidth="1"/>
    <col min="2" max="2" width="55.28515625" style="75" customWidth="1"/>
    <col min="3" max="3" width="15.28515625" style="75" bestFit="1" customWidth="1"/>
    <col min="4" max="4" width="21.7109375" style="75" bestFit="1" customWidth="1"/>
    <col min="5" max="16384" width="11.140625" style="75"/>
  </cols>
  <sheetData>
    <row r="1" spans="1:4" x14ac:dyDescent="0.25">
      <c r="A1" s="74" t="s">
        <v>1614</v>
      </c>
      <c r="B1" s="74" t="s">
        <v>1615</v>
      </c>
      <c r="C1" s="74" t="s">
        <v>1616</v>
      </c>
      <c r="D1" s="74" t="s">
        <v>1617</v>
      </c>
    </row>
    <row r="2" spans="1:4" x14ac:dyDescent="0.25">
      <c r="A2" s="76">
        <v>17</v>
      </c>
      <c r="B2" s="76" t="s">
        <v>461</v>
      </c>
      <c r="C2" s="76">
        <v>5.71</v>
      </c>
      <c r="D2" s="77" t="s">
        <v>1613</v>
      </c>
    </row>
    <row r="3" spans="1:4" x14ac:dyDescent="0.25">
      <c r="A3" s="76">
        <v>21</v>
      </c>
      <c r="B3" s="76" t="s">
        <v>463</v>
      </c>
      <c r="C3" s="76">
        <v>6.13</v>
      </c>
      <c r="D3" s="77" t="s">
        <v>1613</v>
      </c>
    </row>
    <row r="4" spans="1:4" x14ac:dyDescent="0.25">
      <c r="A4" s="76">
        <v>23</v>
      </c>
      <c r="B4" s="76" t="s">
        <v>465</v>
      </c>
      <c r="C4" s="76">
        <v>6.1</v>
      </c>
      <c r="D4" s="77" t="s">
        <v>1613</v>
      </c>
    </row>
    <row r="5" spans="1:4" x14ac:dyDescent="0.25">
      <c r="A5" s="76">
        <v>24</v>
      </c>
      <c r="B5" s="76" t="s">
        <v>467</v>
      </c>
      <c r="C5" s="76">
        <v>6.3</v>
      </c>
      <c r="D5" s="77" t="s">
        <v>1613</v>
      </c>
    </row>
    <row r="6" spans="1:4" x14ac:dyDescent="0.25">
      <c r="A6" s="76">
        <v>28</v>
      </c>
      <c r="B6" s="76" t="s">
        <v>1618</v>
      </c>
      <c r="C6" s="76">
        <v>5.67</v>
      </c>
      <c r="D6" s="77" t="s">
        <v>1613</v>
      </c>
    </row>
    <row r="7" spans="1:4" x14ac:dyDescent="0.25">
      <c r="A7" s="76">
        <v>33</v>
      </c>
      <c r="B7" s="76" t="s">
        <v>469</v>
      </c>
      <c r="C7" s="76">
        <v>5.94</v>
      </c>
      <c r="D7" s="77" t="s">
        <v>1613</v>
      </c>
    </row>
    <row r="8" spans="1:4" x14ac:dyDescent="0.25">
      <c r="A8" s="78">
        <v>39</v>
      </c>
      <c r="B8" s="78" t="s">
        <v>1619</v>
      </c>
      <c r="C8" s="76">
        <v>5.92</v>
      </c>
      <c r="D8" s="77" t="s">
        <v>1613</v>
      </c>
    </row>
    <row r="9" spans="1:4" x14ac:dyDescent="0.25">
      <c r="A9" s="78">
        <v>44</v>
      </c>
      <c r="B9" s="78" t="s">
        <v>1620</v>
      </c>
      <c r="C9" s="76">
        <v>5.82</v>
      </c>
      <c r="D9" s="77" t="s">
        <v>1621</v>
      </c>
    </row>
    <row r="10" spans="1:4" x14ac:dyDescent="0.25">
      <c r="A10" s="78">
        <v>45</v>
      </c>
      <c r="B10" s="78" t="s">
        <v>1090</v>
      </c>
      <c r="C10" s="76">
        <v>5.84</v>
      </c>
      <c r="D10" s="77" t="s">
        <v>1613</v>
      </c>
    </row>
    <row r="11" spans="1:4" x14ac:dyDescent="0.25">
      <c r="A11" s="78">
        <v>46</v>
      </c>
      <c r="B11" s="78" t="s">
        <v>1622</v>
      </c>
      <c r="C11" s="76">
        <v>6.35</v>
      </c>
      <c r="D11" s="77" t="s">
        <v>1613</v>
      </c>
    </row>
    <row r="12" spans="1:4" x14ac:dyDescent="0.25">
      <c r="A12" s="78">
        <v>48</v>
      </c>
      <c r="B12" s="78" t="s">
        <v>1623</v>
      </c>
      <c r="C12" s="76">
        <v>5.94</v>
      </c>
      <c r="D12" s="77" t="s">
        <v>1624</v>
      </c>
    </row>
    <row r="13" spans="1:4" x14ac:dyDescent="0.25">
      <c r="A13" s="78">
        <v>50</v>
      </c>
      <c r="B13" s="78" t="s">
        <v>1625</v>
      </c>
      <c r="C13" s="76">
        <v>5.88</v>
      </c>
      <c r="D13" s="77" t="s">
        <v>1626</v>
      </c>
    </row>
    <row r="14" spans="1:4" x14ac:dyDescent="0.25">
      <c r="A14" s="78">
        <v>51</v>
      </c>
      <c r="B14" s="78" t="s">
        <v>1627</v>
      </c>
      <c r="C14" s="76">
        <v>5.67</v>
      </c>
      <c r="D14" s="77" t="s">
        <v>1613</v>
      </c>
    </row>
    <row r="15" spans="1:4" x14ac:dyDescent="0.25">
      <c r="A15" s="78">
        <v>52</v>
      </c>
      <c r="B15" s="78" t="s">
        <v>1628</v>
      </c>
      <c r="C15" s="76">
        <v>6.34</v>
      </c>
      <c r="D15" s="77" t="s">
        <v>1629</v>
      </c>
    </row>
    <row r="16" spans="1:4" x14ac:dyDescent="0.25">
      <c r="A16" s="78">
        <v>53</v>
      </c>
      <c r="B16" s="78" t="s">
        <v>1630</v>
      </c>
      <c r="C16" s="76">
        <v>6.03</v>
      </c>
      <c r="D16" s="77" t="s">
        <v>1613</v>
      </c>
    </row>
    <row r="17" spans="1:4" x14ac:dyDescent="0.25">
      <c r="A17" s="78">
        <v>54</v>
      </c>
      <c r="B17" s="78" t="s">
        <v>1631</v>
      </c>
      <c r="C17" s="76">
        <v>5.64</v>
      </c>
      <c r="D17" s="77" t="s">
        <v>1613</v>
      </c>
    </row>
    <row r="18" spans="1:4" x14ac:dyDescent="0.25">
      <c r="A18" s="78">
        <v>55</v>
      </c>
      <c r="B18" s="78" t="s">
        <v>1632</v>
      </c>
      <c r="C18" s="76">
        <v>5.57</v>
      </c>
      <c r="D18" s="77" t="s">
        <v>1613</v>
      </c>
    </row>
    <row r="19" spans="1:4" x14ac:dyDescent="0.25">
      <c r="A19" s="78">
        <v>59</v>
      </c>
      <c r="B19" s="78" t="s">
        <v>436</v>
      </c>
      <c r="C19" s="76">
        <v>6.34</v>
      </c>
      <c r="D19" s="77" t="s">
        <v>1633</v>
      </c>
    </row>
    <row r="20" spans="1:4" x14ac:dyDescent="0.25">
      <c r="A20" s="78">
        <v>60</v>
      </c>
      <c r="B20" s="78" t="s">
        <v>13</v>
      </c>
      <c r="C20" s="76">
        <v>6.2</v>
      </c>
      <c r="D20" s="77" t="s">
        <v>1634</v>
      </c>
    </row>
    <row r="21" spans="1:4" x14ac:dyDescent="0.25">
      <c r="A21" s="78">
        <v>61</v>
      </c>
      <c r="B21" s="78" t="s">
        <v>1635</v>
      </c>
      <c r="C21" s="76">
        <v>6.22</v>
      </c>
      <c r="D21" s="77" t="s">
        <v>1613</v>
      </c>
    </row>
    <row r="22" spans="1:4" x14ac:dyDescent="0.25">
      <c r="A22" s="78">
        <v>62</v>
      </c>
      <c r="B22" s="78" t="s">
        <v>1636</v>
      </c>
      <c r="C22" s="76">
        <v>6.39</v>
      </c>
      <c r="D22" s="77" t="s">
        <v>1637</v>
      </c>
    </row>
    <row r="23" spans="1:4" x14ac:dyDescent="0.25">
      <c r="A23" s="78">
        <v>63</v>
      </c>
      <c r="B23" s="78" t="s">
        <v>855</v>
      </c>
      <c r="C23" s="76">
        <v>6.6</v>
      </c>
      <c r="D23" s="77" t="s">
        <v>1613</v>
      </c>
    </row>
    <row r="24" spans="1:4" x14ac:dyDescent="0.25">
      <c r="A24" s="78">
        <v>67</v>
      </c>
      <c r="B24" s="78" t="s">
        <v>70</v>
      </c>
      <c r="C24" s="76">
        <v>6.12</v>
      </c>
      <c r="D24" s="77" t="s">
        <v>1638</v>
      </c>
    </row>
    <row r="25" spans="1:4" x14ac:dyDescent="0.25">
      <c r="A25" s="78">
        <v>75</v>
      </c>
      <c r="B25" s="78" t="s">
        <v>291</v>
      </c>
      <c r="C25" s="76">
        <v>6.19</v>
      </c>
      <c r="D25" s="77" t="s">
        <v>1613</v>
      </c>
    </row>
    <row r="26" spans="1:4" x14ac:dyDescent="0.25">
      <c r="A26" s="78">
        <v>76</v>
      </c>
      <c r="B26" s="78" t="s">
        <v>660</v>
      </c>
      <c r="C26" s="76">
        <v>6.09</v>
      </c>
      <c r="D26" s="77" t="s">
        <v>1639</v>
      </c>
    </row>
    <row r="27" spans="1:4" x14ac:dyDescent="0.25">
      <c r="A27" s="78">
        <v>78</v>
      </c>
      <c r="B27" s="78" t="s">
        <v>926</v>
      </c>
      <c r="C27" s="76">
        <v>6.16</v>
      </c>
      <c r="D27" s="77" t="s">
        <v>1640</v>
      </c>
    </row>
    <row r="28" spans="1:4" x14ac:dyDescent="0.25">
      <c r="A28" s="78">
        <v>89</v>
      </c>
      <c r="B28" s="78" t="s">
        <v>663</v>
      </c>
      <c r="C28" s="76">
        <v>6.21</v>
      </c>
      <c r="D28" s="77" t="s">
        <v>1641</v>
      </c>
    </row>
    <row r="29" spans="1:4" x14ac:dyDescent="0.25">
      <c r="A29" s="78">
        <v>117</v>
      </c>
      <c r="B29" s="78" t="s">
        <v>20</v>
      </c>
      <c r="C29" s="76">
        <v>6.5</v>
      </c>
      <c r="D29" s="77" t="s">
        <v>1613</v>
      </c>
    </row>
    <row r="30" spans="1:4" x14ac:dyDescent="0.25">
      <c r="A30" s="78">
        <v>128</v>
      </c>
      <c r="B30" s="78" t="s">
        <v>233</v>
      </c>
      <c r="C30" s="76">
        <v>5.72</v>
      </c>
      <c r="D30" s="77" t="s">
        <v>1613</v>
      </c>
    </row>
    <row r="31" spans="1:4" x14ac:dyDescent="0.25">
      <c r="A31" s="78">
        <v>134</v>
      </c>
      <c r="B31" s="78" t="s">
        <v>44</v>
      </c>
      <c r="C31" s="76">
        <v>5.14</v>
      </c>
      <c r="D31" s="77" t="s">
        <v>1613</v>
      </c>
    </row>
    <row r="32" spans="1:4" x14ac:dyDescent="0.25">
      <c r="A32" s="78">
        <v>135</v>
      </c>
      <c r="B32" s="78" t="s">
        <v>92</v>
      </c>
      <c r="C32" s="76">
        <v>5.93</v>
      </c>
      <c r="D32" s="77" t="s">
        <v>1613</v>
      </c>
    </row>
    <row r="33" spans="1:4" x14ac:dyDescent="0.25">
      <c r="A33" s="78">
        <v>136</v>
      </c>
      <c r="B33" s="78" t="s">
        <v>127</v>
      </c>
      <c r="C33" s="76">
        <v>6.15</v>
      </c>
      <c r="D33" s="77" t="s">
        <v>1613</v>
      </c>
    </row>
    <row r="34" spans="1:4" x14ac:dyDescent="0.25">
      <c r="A34" s="78">
        <v>139</v>
      </c>
      <c r="B34" s="78" t="s">
        <v>129</v>
      </c>
      <c r="C34" s="76">
        <v>5.81</v>
      </c>
      <c r="D34" s="77" t="s">
        <v>1613</v>
      </c>
    </row>
    <row r="35" spans="1:4" x14ac:dyDescent="0.25">
      <c r="A35" s="78">
        <v>141</v>
      </c>
      <c r="B35" s="78" t="s">
        <v>131</v>
      </c>
      <c r="C35" s="76">
        <v>5.73</v>
      </c>
      <c r="D35" s="77" t="s">
        <v>1613</v>
      </c>
    </row>
    <row r="36" spans="1:4" x14ac:dyDescent="0.25">
      <c r="A36" s="78">
        <v>142</v>
      </c>
      <c r="B36" s="78" t="s">
        <v>552</v>
      </c>
      <c r="C36" s="76">
        <v>5.97</v>
      </c>
      <c r="D36" s="77" t="s">
        <v>1613</v>
      </c>
    </row>
    <row r="37" spans="1:4" x14ac:dyDescent="0.25">
      <c r="A37" s="78">
        <v>143</v>
      </c>
      <c r="B37" s="78" t="s">
        <v>849</v>
      </c>
      <c r="C37" s="76">
        <v>6.16</v>
      </c>
      <c r="D37" s="77" t="s">
        <v>1613</v>
      </c>
    </row>
    <row r="38" spans="1:4" x14ac:dyDescent="0.25">
      <c r="A38" s="78">
        <v>145</v>
      </c>
      <c r="B38" s="78" t="s">
        <v>857</v>
      </c>
      <c r="C38" s="76">
        <v>6.16</v>
      </c>
      <c r="D38" s="77" t="s">
        <v>1613</v>
      </c>
    </row>
    <row r="39" spans="1:4" x14ac:dyDescent="0.25">
      <c r="A39" s="78">
        <v>158</v>
      </c>
      <c r="B39" s="78" t="s">
        <v>500</v>
      </c>
      <c r="C39" s="76">
        <v>5.92</v>
      </c>
      <c r="D39" s="77" t="s">
        <v>1613</v>
      </c>
    </row>
    <row r="40" spans="1:4" x14ac:dyDescent="0.25">
      <c r="A40" s="78">
        <v>159</v>
      </c>
      <c r="B40" s="78" t="s">
        <v>293</v>
      </c>
      <c r="C40" s="76">
        <v>5.38</v>
      </c>
      <c r="D40" s="77" t="s">
        <v>1613</v>
      </c>
    </row>
    <row r="41" spans="1:4" x14ac:dyDescent="0.25">
      <c r="A41" s="78">
        <v>162</v>
      </c>
      <c r="B41" s="78" t="s">
        <v>609</v>
      </c>
      <c r="C41" s="76">
        <v>6.25</v>
      </c>
      <c r="D41" s="77" t="s">
        <v>1642</v>
      </c>
    </row>
    <row r="42" spans="1:4" x14ac:dyDescent="0.25">
      <c r="A42" s="78">
        <v>163</v>
      </c>
      <c r="B42" s="78" t="s">
        <v>380</v>
      </c>
      <c r="C42" s="76">
        <v>6.06</v>
      </c>
      <c r="D42" s="77" t="s">
        <v>1613</v>
      </c>
    </row>
    <row r="43" spans="1:4" x14ac:dyDescent="0.25">
      <c r="A43" s="78">
        <v>168</v>
      </c>
      <c r="B43" s="78" t="s">
        <v>859</v>
      </c>
      <c r="C43" s="76">
        <v>5.93</v>
      </c>
      <c r="D43" s="77" t="s">
        <v>1643</v>
      </c>
    </row>
    <row r="44" spans="1:4" x14ac:dyDescent="0.25">
      <c r="A44" s="78">
        <v>170</v>
      </c>
      <c r="B44" s="78" t="s">
        <v>894</v>
      </c>
      <c r="C44" s="76">
        <v>5.84</v>
      </c>
      <c r="D44" s="77" t="s">
        <v>1644</v>
      </c>
    </row>
    <row r="45" spans="1:4" x14ac:dyDescent="0.25">
      <c r="A45" s="78">
        <v>171</v>
      </c>
      <c r="B45" s="78" t="s">
        <v>295</v>
      </c>
      <c r="C45" s="76">
        <v>6.09</v>
      </c>
      <c r="D45" s="77" t="s">
        <v>1645</v>
      </c>
    </row>
    <row r="46" spans="1:4" x14ac:dyDescent="0.25">
      <c r="A46" s="78">
        <v>174</v>
      </c>
      <c r="B46" s="78" t="s">
        <v>1646</v>
      </c>
      <c r="C46" s="76">
        <v>6.01</v>
      </c>
      <c r="D46" s="77" t="s">
        <v>1613</v>
      </c>
    </row>
    <row r="47" spans="1:4" x14ac:dyDescent="0.25">
      <c r="A47" s="78">
        <v>177</v>
      </c>
      <c r="B47" s="78" t="s">
        <v>523</v>
      </c>
      <c r="C47" s="76">
        <v>6.12</v>
      </c>
      <c r="D47" s="77" t="s">
        <v>1613</v>
      </c>
    </row>
    <row r="48" spans="1:4" x14ac:dyDescent="0.25">
      <c r="A48" s="78">
        <v>178</v>
      </c>
      <c r="B48" s="78" t="s">
        <v>729</v>
      </c>
      <c r="C48" s="76">
        <v>5.86</v>
      </c>
      <c r="D48" s="77" t="s">
        <v>1613</v>
      </c>
    </row>
    <row r="49" spans="1:4" x14ac:dyDescent="0.25">
      <c r="A49" s="78">
        <v>181</v>
      </c>
      <c r="B49" s="78" t="s">
        <v>1647</v>
      </c>
      <c r="C49" s="76">
        <v>6.3</v>
      </c>
      <c r="D49" s="77" t="s">
        <v>1613</v>
      </c>
    </row>
    <row r="50" spans="1:4" x14ac:dyDescent="0.25">
      <c r="A50" s="78">
        <v>182</v>
      </c>
      <c r="B50" s="78" t="s">
        <v>1648</v>
      </c>
      <c r="C50" s="76">
        <v>5.82</v>
      </c>
      <c r="D50" s="77" t="s">
        <v>1649</v>
      </c>
    </row>
    <row r="51" spans="1:4" x14ac:dyDescent="0.25">
      <c r="A51" s="78">
        <v>183</v>
      </c>
      <c r="B51" s="78" t="s">
        <v>153</v>
      </c>
      <c r="C51" s="76">
        <v>6.28</v>
      </c>
      <c r="D51" s="77" t="s">
        <v>1613</v>
      </c>
    </row>
    <row r="52" spans="1:4" x14ac:dyDescent="0.25">
      <c r="A52" s="78">
        <v>186</v>
      </c>
      <c r="B52" s="78" t="s">
        <v>928</v>
      </c>
      <c r="C52" s="76">
        <v>6.23</v>
      </c>
      <c r="D52" s="77" t="s">
        <v>1650</v>
      </c>
    </row>
    <row r="53" spans="1:4" x14ac:dyDescent="0.25">
      <c r="A53" s="78">
        <v>189</v>
      </c>
      <c r="B53" s="78" t="s">
        <v>930</v>
      </c>
      <c r="C53" s="76">
        <v>6.29</v>
      </c>
      <c r="D53" s="77" t="s">
        <v>1613</v>
      </c>
    </row>
    <row r="54" spans="1:4" x14ac:dyDescent="0.25">
      <c r="A54" s="78">
        <v>194</v>
      </c>
      <c r="B54" s="78" t="s">
        <v>737</v>
      </c>
      <c r="C54" s="76">
        <v>6.1</v>
      </c>
      <c r="D54" s="77" t="s">
        <v>1613</v>
      </c>
    </row>
    <row r="55" spans="1:4" x14ac:dyDescent="0.25">
      <c r="A55" s="78">
        <v>196</v>
      </c>
      <c r="B55" s="78" t="s">
        <v>739</v>
      </c>
      <c r="C55" s="76">
        <v>5.98</v>
      </c>
      <c r="D55" s="77" t="s">
        <v>1651</v>
      </c>
    </row>
    <row r="56" spans="1:4" x14ac:dyDescent="0.25">
      <c r="A56" s="78">
        <v>197</v>
      </c>
      <c r="B56" s="78" t="s">
        <v>1652</v>
      </c>
      <c r="C56" s="76">
        <v>5.99</v>
      </c>
      <c r="D56" s="77" t="s">
        <v>1613</v>
      </c>
    </row>
    <row r="57" spans="1:4" x14ac:dyDescent="0.25">
      <c r="A57" s="78">
        <v>199</v>
      </c>
      <c r="B57" s="78" t="s">
        <v>711</v>
      </c>
      <c r="C57" s="76">
        <v>5.83</v>
      </c>
      <c r="D57" s="77" t="s">
        <v>1613</v>
      </c>
    </row>
    <row r="58" spans="1:4" x14ac:dyDescent="0.25">
      <c r="A58" s="78">
        <v>200</v>
      </c>
      <c r="B58" s="78" t="s">
        <v>794</v>
      </c>
      <c r="C58" s="76">
        <v>5.79</v>
      </c>
      <c r="D58" s="77" t="s">
        <v>1613</v>
      </c>
    </row>
    <row r="59" spans="1:4" x14ac:dyDescent="0.25">
      <c r="A59" s="78">
        <v>204</v>
      </c>
      <c r="B59" s="78" t="s">
        <v>133</v>
      </c>
      <c r="C59" s="76">
        <v>5.67</v>
      </c>
      <c r="D59" s="77" t="s">
        <v>1613</v>
      </c>
    </row>
    <row r="60" spans="1:4" x14ac:dyDescent="0.25">
      <c r="A60" s="78">
        <v>209</v>
      </c>
      <c r="B60" s="78" t="s">
        <v>784</v>
      </c>
      <c r="C60" s="76">
        <v>6.33</v>
      </c>
      <c r="D60" s="77" t="s">
        <v>1613</v>
      </c>
    </row>
    <row r="61" spans="1:4" x14ac:dyDescent="0.25">
      <c r="A61" s="78">
        <v>214</v>
      </c>
      <c r="B61" s="78" t="s">
        <v>693</v>
      </c>
      <c r="C61" s="76">
        <v>5.71</v>
      </c>
      <c r="D61" s="77" t="s">
        <v>1613</v>
      </c>
    </row>
    <row r="62" spans="1:4" x14ac:dyDescent="0.25">
      <c r="A62" s="78">
        <v>218</v>
      </c>
      <c r="B62" s="78" t="s">
        <v>741</v>
      </c>
      <c r="C62" s="76">
        <v>6.2</v>
      </c>
      <c r="D62" s="77" t="s">
        <v>1613</v>
      </c>
    </row>
    <row r="63" spans="1:4" x14ac:dyDescent="0.25">
      <c r="A63" s="78">
        <v>219</v>
      </c>
      <c r="B63" s="78" t="s">
        <v>1653</v>
      </c>
      <c r="C63" s="76">
        <v>6.16</v>
      </c>
      <c r="D63" s="77" t="s">
        <v>1613</v>
      </c>
    </row>
    <row r="64" spans="1:4" x14ac:dyDescent="0.25">
      <c r="A64" s="78">
        <v>220</v>
      </c>
      <c r="B64" s="78" t="s">
        <v>697</v>
      </c>
      <c r="C64" s="76">
        <v>5.12</v>
      </c>
      <c r="D64" s="77" t="s">
        <v>1613</v>
      </c>
    </row>
    <row r="65" spans="1:4" x14ac:dyDescent="0.25">
      <c r="A65" s="78">
        <v>223</v>
      </c>
      <c r="B65" s="78" t="s">
        <v>269</v>
      </c>
      <c r="C65" s="76">
        <v>6.06</v>
      </c>
      <c r="D65" s="77" t="s">
        <v>1654</v>
      </c>
    </row>
    <row r="66" spans="1:4" x14ac:dyDescent="0.25">
      <c r="A66" s="78">
        <v>231</v>
      </c>
      <c r="B66" s="78" t="s">
        <v>271</v>
      </c>
      <c r="C66" s="76">
        <v>5.98</v>
      </c>
      <c r="D66" s="77" t="s">
        <v>1613</v>
      </c>
    </row>
    <row r="67" spans="1:4" x14ac:dyDescent="0.25">
      <c r="A67" s="78">
        <v>234</v>
      </c>
      <c r="B67" s="78" t="s">
        <v>665</v>
      </c>
      <c r="C67" s="76">
        <v>5.78</v>
      </c>
      <c r="D67" s="77" t="s">
        <v>1655</v>
      </c>
    </row>
    <row r="68" spans="1:4" x14ac:dyDescent="0.25">
      <c r="A68" s="78">
        <v>244</v>
      </c>
      <c r="B68" s="78" t="s">
        <v>701</v>
      </c>
      <c r="C68" s="76">
        <v>6.08</v>
      </c>
      <c r="D68" s="77" t="s">
        <v>1613</v>
      </c>
    </row>
    <row r="69" spans="1:4" x14ac:dyDescent="0.25">
      <c r="A69" s="78">
        <v>245</v>
      </c>
      <c r="B69" s="78" t="s">
        <v>574</v>
      </c>
      <c r="C69" s="76">
        <v>6.1</v>
      </c>
      <c r="D69" s="77" t="s">
        <v>1656</v>
      </c>
    </row>
    <row r="70" spans="1:4" x14ac:dyDescent="0.25">
      <c r="A70" s="78">
        <v>250</v>
      </c>
      <c r="B70" s="78" t="s">
        <v>382</v>
      </c>
      <c r="C70" s="76">
        <v>6.32</v>
      </c>
      <c r="D70" s="77" t="s">
        <v>1657</v>
      </c>
    </row>
    <row r="71" spans="1:4" x14ac:dyDescent="0.25">
      <c r="A71" s="78">
        <v>252</v>
      </c>
      <c r="B71" s="78" t="s">
        <v>918</v>
      </c>
      <c r="C71" s="76">
        <v>5.78</v>
      </c>
      <c r="D71" s="77" t="s">
        <v>1613</v>
      </c>
    </row>
    <row r="72" spans="1:4" x14ac:dyDescent="0.25">
      <c r="A72" s="78">
        <v>253</v>
      </c>
      <c r="B72" s="78" t="s">
        <v>1658</v>
      </c>
      <c r="C72" s="76">
        <v>6.19</v>
      </c>
      <c r="D72" s="77" t="s">
        <v>1659</v>
      </c>
    </row>
    <row r="73" spans="1:4" x14ac:dyDescent="0.25">
      <c r="A73" s="78">
        <v>254</v>
      </c>
      <c r="B73" s="78" t="s">
        <v>16</v>
      </c>
      <c r="C73" s="76">
        <v>6.36</v>
      </c>
      <c r="D73" s="77" t="s">
        <v>1613</v>
      </c>
    </row>
    <row r="74" spans="1:4" x14ac:dyDescent="0.25">
      <c r="A74" s="78">
        <v>255</v>
      </c>
      <c r="B74" s="78" t="s">
        <v>593</v>
      </c>
      <c r="C74" s="76">
        <v>6.24</v>
      </c>
      <c r="D74" s="77" t="s">
        <v>1660</v>
      </c>
    </row>
    <row r="75" spans="1:4" x14ac:dyDescent="0.25">
      <c r="A75" s="78">
        <v>256</v>
      </c>
      <c r="B75" s="78" t="s">
        <v>951</v>
      </c>
      <c r="C75" s="76">
        <v>6.27</v>
      </c>
      <c r="D75" s="77" t="s">
        <v>1613</v>
      </c>
    </row>
    <row r="76" spans="1:4" x14ac:dyDescent="0.25">
      <c r="A76" s="78">
        <v>259</v>
      </c>
      <c r="B76" s="78" t="s">
        <v>22</v>
      </c>
      <c r="C76" s="76">
        <v>6.19</v>
      </c>
      <c r="D76" s="77" t="s">
        <v>1613</v>
      </c>
    </row>
    <row r="77" spans="1:4" x14ac:dyDescent="0.25">
      <c r="A77" s="78">
        <v>264</v>
      </c>
      <c r="B77" s="78" t="s">
        <v>338</v>
      </c>
      <c r="C77" s="76">
        <v>6.17</v>
      </c>
      <c r="D77" s="77" t="s">
        <v>1613</v>
      </c>
    </row>
    <row r="78" spans="1:4" x14ac:dyDescent="0.25">
      <c r="A78" s="78">
        <v>266</v>
      </c>
      <c r="B78" s="78" t="s">
        <v>340</v>
      </c>
      <c r="C78" s="76">
        <v>6.41</v>
      </c>
      <c r="D78" s="77" t="s">
        <v>1613</v>
      </c>
    </row>
    <row r="79" spans="1:4" x14ac:dyDescent="0.25">
      <c r="A79" s="78">
        <v>272</v>
      </c>
      <c r="B79" s="78" t="s">
        <v>342</v>
      </c>
      <c r="C79" s="76">
        <v>6.15</v>
      </c>
      <c r="D79" s="77" t="s">
        <v>1613</v>
      </c>
    </row>
    <row r="80" spans="1:4" x14ac:dyDescent="0.25">
      <c r="A80" s="78">
        <v>278</v>
      </c>
      <c r="B80" s="78" t="s">
        <v>1661</v>
      </c>
      <c r="C80" s="76">
        <v>6.06</v>
      </c>
      <c r="D80" s="77" t="s">
        <v>1662</v>
      </c>
    </row>
    <row r="81" spans="1:4" x14ac:dyDescent="0.25">
      <c r="A81" s="78">
        <v>288</v>
      </c>
      <c r="B81" s="78" t="s">
        <v>273</v>
      </c>
      <c r="C81" s="76">
        <v>6.54</v>
      </c>
      <c r="D81" s="77" t="s">
        <v>1613</v>
      </c>
    </row>
    <row r="82" spans="1:4" x14ac:dyDescent="0.25">
      <c r="A82" s="78">
        <v>292</v>
      </c>
      <c r="B82" s="78" t="s">
        <v>235</v>
      </c>
      <c r="C82" s="76">
        <v>6.08</v>
      </c>
      <c r="D82" s="77" t="s">
        <v>1613</v>
      </c>
    </row>
    <row r="83" spans="1:4" x14ac:dyDescent="0.25">
      <c r="A83" s="78">
        <v>293</v>
      </c>
      <c r="B83" s="78" t="s">
        <v>237</v>
      </c>
      <c r="C83" s="76">
        <v>6.13</v>
      </c>
      <c r="D83" s="77" t="s">
        <v>1613</v>
      </c>
    </row>
    <row r="84" spans="1:4" x14ac:dyDescent="0.25">
      <c r="A84" s="78">
        <v>296</v>
      </c>
      <c r="B84" s="78" t="s">
        <v>239</v>
      </c>
      <c r="C84" s="76">
        <v>6.09</v>
      </c>
      <c r="D84" s="77" t="s">
        <v>1613</v>
      </c>
    </row>
    <row r="85" spans="1:4" x14ac:dyDescent="0.25">
      <c r="A85" s="78">
        <v>297</v>
      </c>
      <c r="B85" s="78" t="s">
        <v>275</v>
      </c>
      <c r="C85" s="76">
        <v>5.8</v>
      </c>
      <c r="D85" s="77" t="s">
        <v>1663</v>
      </c>
    </row>
    <row r="86" spans="1:4" x14ac:dyDescent="0.25">
      <c r="A86" s="78">
        <v>299</v>
      </c>
      <c r="B86" s="78" t="s">
        <v>1480</v>
      </c>
      <c r="C86" s="76">
        <v>5.54</v>
      </c>
      <c r="D86" s="77" t="s">
        <v>1664</v>
      </c>
    </row>
    <row r="87" spans="1:4" x14ac:dyDescent="0.25">
      <c r="A87" s="78">
        <v>307</v>
      </c>
      <c r="B87" s="78" t="s">
        <v>1665</v>
      </c>
      <c r="C87" s="76">
        <v>5.81</v>
      </c>
      <c r="D87" s="77" t="s">
        <v>1613</v>
      </c>
    </row>
    <row r="88" spans="1:4" x14ac:dyDescent="0.25">
      <c r="A88" s="78">
        <v>308</v>
      </c>
      <c r="B88" s="78" t="s">
        <v>53</v>
      </c>
      <c r="C88" s="76">
        <v>6.19</v>
      </c>
      <c r="D88" s="77" t="s">
        <v>1613</v>
      </c>
    </row>
    <row r="89" spans="1:4" x14ac:dyDescent="0.25">
      <c r="A89" s="78">
        <v>311</v>
      </c>
      <c r="B89" s="78" t="s">
        <v>56</v>
      </c>
      <c r="C89" s="76">
        <v>6.18</v>
      </c>
      <c r="D89" s="77" t="s">
        <v>1613</v>
      </c>
    </row>
    <row r="90" spans="1:4" x14ac:dyDescent="0.25">
      <c r="A90" s="78">
        <v>316</v>
      </c>
      <c r="B90" s="78" t="s">
        <v>932</v>
      </c>
      <c r="C90" s="76">
        <v>6.12</v>
      </c>
      <c r="D90" s="77" t="s">
        <v>1613</v>
      </c>
    </row>
    <row r="91" spans="1:4" x14ac:dyDescent="0.25">
      <c r="A91" s="78">
        <v>317</v>
      </c>
      <c r="B91" s="78" t="s">
        <v>934</v>
      </c>
      <c r="C91" s="76">
        <v>5.62</v>
      </c>
      <c r="D91" s="77" t="s">
        <v>1666</v>
      </c>
    </row>
    <row r="92" spans="1:4" x14ac:dyDescent="0.25">
      <c r="A92" s="78">
        <v>324</v>
      </c>
      <c r="B92" s="78" t="s">
        <v>681</v>
      </c>
      <c r="C92" s="76">
        <v>6.03</v>
      </c>
      <c r="D92" s="77" t="s">
        <v>1613</v>
      </c>
    </row>
    <row r="93" spans="1:4" x14ac:dyDescent="0.25">
      <c r="A93" s="78">
        <v>342</v>
      </c>
      <c r="B93" s="78" t="s">
        <v>344</v>
      </c>
      <c r="C93" s="76">
        <v>6.41</v>
      </c>
      <c r="D93" s="77" t="s">
        <v>1613</v>
      </c>
    </row>
    <row r="94" spans="1:4" x14ac:dyDescent="0.25">
      <c r="A94" s="78">
        <v>344</v>
      </c>
      <c r="B94" s="78" t="s">
        <v>241</v>
      </c>
      <c r="C94" s="76">
        <v>6.18</v>
      </c>
      <c r="D94" s="77" t="s">
        <v>1613</v>
      </c>
    </row>
    <row r="95" spans="1:4" x14ac:dyDescent="0.25">
      <c r="A95" s="78">
        <v>345</v>
      </c>
      <c r="B95" s="78" t="s">
        <v>297</v>
      </c>
      <c r="C95" s="76">
        <v>5.87</v>
      </c>
      <c r="D95" s="77" t="s">
        <v>1613</v>
      </c>
    </row>
    <row r="96" spans="1:4" x14ac:dyDescent="0.25">
      <c r="A96" s="78">
        <v>351</v>
      </c>
      <c r="B96" s="78" t="s">
        <v>611</v>
      </c>
      <c r="C96" s="76">
        <v>6.48</v>
      </c>
      <c r="D96" s="77" t="s">
        <v>1613</v>
      </c>
    </row>
    <row r="97" spans="1:4" x14ac:dyDescent="0.25">
      <c r="A97" s="78">
        <v>353</v>
      </c>
      <c r="B97" s="78" t="s">
        <v>896</v>
      </c>
      <c r="C97" s="76">
        <v>5.69</v>
      </c>
      <c r="D97" s="77" t="s">
        <v>1613</v>
      </c>
    </row>
    <row r="98" spans="1:4" x14ac:dyDescent="0.25">
      <c r="A98" s="78">
        <v>354</v>
      </c>
      <c r="B98" s="78" t="s">
        <v>243</v>
      </c>
      <c r="C98" s="76">
        <v>5.82</v>
      </c>
      <c r="D98" s="77" t="s">
        <v>1667</v>
      </c>
    </row>
    <row r="99" spans="1:4" x14ac:dyDescent="0.25">
      <c r="A99" s="78">
        <v>355</v>
      </c>
      <c r="B99" s="78" t="s">
        <v>1668</v>
      </c>
      <c r="C99" s="76">
        <v>6.2</v>
      </c>
      <c r="D99" s="77" t="s">
        <v>1613</v>
      </c>
    </row>
    <row r="100" spans="1:4" x14ac:dyDescent="0.25">
      <c r="A100" s="78">
        <v>356</v>
      </c>
      <c r="B100" s="78" t="s">
        <v>346</v>
      </c>
      <c r="C100" s="76">
        <v>6.17</v>
      </c>
      <c r="D100" s="77" t="s">
        <v>1669</v>
      </c>
    </row>
    <row r="101" spans="1:4" x14ac:dyDescent="0.25">
      <c r="A101" s="76">
        <v>359</v>
      </c>
      <c r="B101" s="76" t="s">
        <v>471</v>
      </c>
      <c r="C101" s="76">
        <v>6.14</v>
      </c>
      <c r="D101" s="77" t="s">
        <v>1613</v>
      </c>
    </row>
    <row r="102" spans="1:4" x14ac:dyDescent="0.25">
      <c r="A102" s="78">
        <v>370</v>
      </c>
      <c r="B102" s="78" t="s">
        <v>808</v>
      </c>
      <c r="C102" s="76">
        <v>6.15</v>
      </c>
      <c r="D102" s="77" t="s">
        <v>1670</v>
      </c>
    </row>
    <row r="103" spans="1:4" x14ac:dyDescent="0.25">
      <c r="A103" s="78">
        <v>393</v>
      </c>
      <c r="B103" s="78" t="s">
        <v>392</v>
      </c>
      <c r="C103" s="76">
        <v>6.18</v>
      </c>
      <c r="D103" s="77" t="s">
        <v>1613</v>
      </c>
    </row>
    <row r="104" spans="1:4" x14ac:dyDescent="0.25">
      <c r="A104" s="78">
        <v>416</v>
      </c>
      <c r="B104" s="78" t="s">
        <v>554</v>
      </c>
      <c r="C104" s="76">
        <v>6.24</v>
      </c>
      <c r="D104" s="77" t="s">
        <v>1613</v>
      </c>
    </row>
    <row r="105" spans="1:4" x14ac:dyDescent="0.25">
      <c r="A105" s="78">
        <v>419</v>
      </c>
      <c r="B105" s="78" t="s">
        <v>72</v>
      </c>
      <c r="C105" s="76">
        <v>5.58</v>
      </c>
      <c r="D105" s="77" t="s">
        <v>1613</v>
      </c>
    </row>
    <row r="106" spans="1:4" x14ac:dyDescent="0.25">
      <c r="A106" s="78">
        <v>420</v>
      </c>
      <c r="B106" s="78" t="s">
        <v>1671</v>
      </c>
      <c r="C106" s="76">
        <v>5.9</v>
      </c>
      <c r="D106" s="77" t="s">
        <v>1613</v>
      </c>
    </row>
    <row r="107" spans="1:4" x14ac:dyDescent="0.25">
      <c r="A107" s="76">
        <v>426</v>
      </c>
      <c r="B107" s="76" t="s">
        <v>473</v>
      </c>
      <c r="C107" s="76">
        <v>6.15</v>
      </c>
      <c r="D107" s="77" t="s">
        <v>1613</v>
      </c>
    </row>
    <row r="108" spans="1:4" x14ac:dyDescent="0.25">
      <c r="A108" s="76">
        <v>427</v>
      </c>
      <c r="B108" s="76" t="s">
        <v>451</v>
      </c>
      <c r="C108" s="76">
        <v>6.12</v>
      </c>
      <c r="D108" s="77" t="s">
        <v>1613</v>
      </c>
    </row>
    <row r="109" spans="1:4" x14ac:dyDescent="0.25">
      <c r="A109" s="78">
        <v>429</v>
      </c>
      <c r="B109" s="78" t="s">
        <v>438</v>
      </c>
      <c r="C109" s="76">
        <v>5.48</v>
      </c>
      <c r="D109" s="77" t="s">
        <v>1672</v>
      </c>
    </row>
    <row r="110" spans="1:4" x14ac:dyDescent="0.25">
      <c r="A110" s="78">
        <v>432</v>
      </c>
      <c r="B110" s="78" t="s">
        <v>299</v>
      </c>
      <c r="C110" s="76">
        <v>5.68</v>
      </c>
      <c r="D110" s="77" t="s">
        <v>1613</v>
      </c>
    </row>
    <row r="111" spans="1:4" x14ac:dyDescent="0.25">
      <c r="A111" s="78">
        <v>433</v>
      </c>
      <c r="B111" s="78" t="s">
        <v>703</v>
      </c>
      <c r="C111" s="76">
        <v>5.93</v>
      </c>
      <c r="D111" s="77" t="s">
        <v>1613</v>
      </c>
    </row>
    <row r="112" spans="1:4" x14ac:dyDescent="0.25">
      <c r="A112" s="78">
        <v>438</v>
      </c>
      <c r="B112" s="78" t="s">
        <v>394</v>
      </c>
      <c r="C112" s="76">
        <v>6.36</v>
      </c>
      <c r="D112" s="77" t="s">
        <v>1613</v>
      </c>
    </row>
    <row r="113" spans="1:4" x14ac:dyDescent="0.25">
      <c r="A113" s="78">
        <v>450</v>
      </c>
      <c r="B113" s="78" t="s">
        <v>503</v>
      </c>
      <c r="C113" s="76">
        <v>6.11</v>
      </c>
      <c r="D113" s="77" t="s">
        <v>1613</v>
      </c>
    </row>
    <row r="114" spans="1:4" x14ac:dyDescent="0.25">
      <c r="A114" s="78">
        <v>455</v>
      </c>
      <c r="B114" s="78" t="s">
        <v>24</v>
      </c>
      <c r="C114" s="76">
        <v>6.24</v>
      </c>
      <c r="D114" s="77" t="s">
        <v>1613</v>
      </c>
    </row>
    <row r="115" spans="1:4" x14ac:dyDescent="0.25">
      <c r="A115" s="78">
        <v>456</v>
      </c>
      <c r="B115" s="78" t="s">
        <v>26</v>
      </c>
      <c r="C115" s="76">
        <v>6.36</v>
      </c>
      <c r="D115" s="77" t="s">
        <v>1613</v>
      </c>
    </row>
    <row r="116" spans="1:4" x14ac:dyDescent="0.25">
      <c r="A116" s="76">
        <v>461</v>
      </c>
      <c r="B116" s="76" t="s">
        <v>1673</v>
      </c>
      <c r="C116" s="76">
        <v>6.07</v>
      </c>
      <c r="D116" s="77" t="s">
        <v>1613</v>
      </c>
    </row>
    <row r="117" spans="1:4" x14ac:dyDescent="0.25">
      <c r="A117" s="76">
        <v>463</v>
      </c>
      <c r="B117" s="76" t="s">
        <v>479</v>
      </c>
      <c r="C117" s="76">
        <v>6.1</v>
      </c>
      <c r="D117" s="77" t="s">
        <v>1613</v>
      </c>
    </row>
    <row r="118" spans="1:4" x14ac:dyDescent="0.25">
      <c r="A118" s="78">
        <v>475</v>
      </c>
      <c r="B118" s="78" t="s">
        <v>1674</v>
      </c>
      <c r="C118" s="76">
        <v>5.96</v>
      </c>
      <c r="D118" s="77" t="s">
        <v>1613</v>
      </c>
    </row>
    <row r="119" spans="1:4" x14ac:dyDescent="0.25">
      <c r="A119" s="78">
        <v>482</v>
      </c>
      <c r="B119" s="78" t="s">
        <v>861</v>
      </c>
      <c r="C119" s="76">
        <v>6.08</v>
      </c>
      <c r="D119" s="77" t="s">
        <v>1613</v>
      </c>
    </row>
    <row r="120" spans="1:4" x14ac:dyDescent="0.25">
      <c r="A120" s="78">
        <v>489</v>
      </c>
      <c r="B120" s="78" t="s">
        <v>851</v>
      </c>
      <c r="C120" s="76">
        <v>6.09</v>
      </c>
      <c r="D120" s="77" t="s">
        <v>1675</v>
      </c>
    </row>
    <row r="121" spans="1:4" x14ac:dyDescent="0.25">
      <c r="A121" s="78">
        <v>490</v>
      </c>
      <c r="B121" s="78" t="s">
        <v>841</v>
      </c>
      <c r="C121" s="76">
        <v>6.18</v>
      </c>
      <c r="D121" s="77" t="s">
        <v>1613</v>
      </c>
    </row>
    <row r="122" spans="1:4" x14ac:dyDescent="0.25">
      <c r="A122" s="78">
        <v>495</v>
      </c>
      <c r="B122" s="78" t="s">
        <v>759</v>
      </c>
      <c r="C122" s="76">
        <v>6.51</v>
      </c>
      <c r="D122" s="77" t="s">
        <v>1613</v>
      </c>
    </row>
    <row r="123" spans="1:4" x14ac:dyDescent="0.25">
      <c r="A123" s="78">
        <v>496</v>
      </c>
      <c r="B123" s="78" t="s">
        <v>786</v>
      </c>
      <c r="C123" s="76">
        <v>5.84</v>
      </c>
      <c r="D123" s="77" t="s">
        <v>1676</v>
      </c>
    </row>
    <row r="124" spans="1:4" x14ac:dyDescent="0.25">
      <c r="A124" s="78">
        <v>499</v>
      </c>
      <c r="B124" s="78" t="s">
        <v>810</v>
      </c>
      <c r="C124" s="76">
        <v>5.96</v>
      </c>
      <c r="D124" s="77" t="s">
        <v>1613</v>
      </c>
    </row>
    <row r="125" spans="1:4" x14ac:dyDescent="0.25">
      <c r="A125" s="78">
        <v>501</v>
      </c>
      <c r="B125" s="78" t="s">
        <v>812</v>
      </c>
      <c r="C125" s="76">
        <v>6.35</v>
      </c>
      <c r="D125" s="77" t="s">
        <v>1613</v>
      </c>
    </row>
    <row r="126" spans="1:4" x14ac:dyDescent="0.25">
      <c r="A126" s="78">
        <v>504</v>
      </c>
      <c r="B126" s="78" t="s">
        <v>798</v>
      </c>
      <c r="C126" s="76">
        <v>5.87</v>
      </c>
      <c r="D126" s="77" t="s">
        <v>1613</v>
      </c>
    </row>
    <row r="127" spans="1:4" x14ac:dyDescent="0.25">
      <c r="A127" s="78">
        <v>506</v>
      </c>
      <c r="B127" s="78" t="s">
        <v>505</v>
      </c>
      <c r="C127" s="76">
        <v>5.85</v>
      </c>
      <c r="D127" s="77" t="s">
        <v>1677</v>
      </c>
    </row>
    <row r="128" spans="1:4" x14ac:dyDescent="0.25">
      <c r="A128" s="78">
        <v>507</v>
      </c>
      <c r="B128" s="78" t="s">
        <v>788</v>
      </c>
      <c r="C128" s="76">
        <v>6.38</v>
      </c>
      <c r="D128" s="77" t="s">
        <v>1613</v>
      </c>
    </row>
    <row r="129" spans="1:4" x14ac:dyDescent="0.25">
      <c r="A129" s="78">
        <v>508</v>
      </c>
      <c r="B129" s="78" t="s">
        <v>800</v>
      </c>
      <c r="C129" s="76">
        <v>5.71</v>
      </c>
      <c r="D129" s="77" t="s">
        <v>1613</v>
      </c>
    </row>
    <row r="130" spans="1:4" x14ac:dyDescent="0.25">
      <c r="A130" s="78">
        <v>514</v>
      </c>
      <c r="B130" s="78" t="s">
        <v>181</v>
      </c>
      <c r="C130" s="76">
        <v>6.14</v>
      </c>
      <c r="D130" s="77" t="s">
        <v>1613</v>
      </c>
    </row>
    <row r="131" spans="1:4" x14ac:dyDescent="0.25">
      <c r="A131" s="78">
        <v>516</v>
      </c>
      <c r="B131" s="78" t="s">
        <v>183</v>
      </c>
      <c r="C131" s="76">
        <v>6.07</v>
      </c>
      <c r="D131" s="77" t="s">
        <v>1613</v>
      </c>
    </row>
    <row r="132" spans="1:4" x14ac:dyDescent="0.25">
      <c r="A132" s="78">
        <v>518</v>
      </c>
      <c r="B132" s="78" t="s">
        <v>115</v>
      </c>
      <c r="C132" s="76">
        <v>6.34</v>
      </c>
      <c r="D132" s="77" t="s">
        <v>1613</v>
      </c>
    </row>
    <row r="133" spans="1:4" x14ac:dyDescent="0.25">
      <c r="A133" s="78">
        <v>520</v>
      </c>
      <c r="B133" s="78" t="s">
        <v>135</v>
      </c>
      <c r="C133" s="76">
        <v>6.05</v>
      </c>
      <c r="D133" s="77" t="s">
        <v>1613</v>
      </c>
    </row>
    <row r="134" spans="1:4" x14ac:dyDescent="0.25">
      <c r="A134" s="78">
        <v>521</v>
      </c>
      <c r="B134" s="78" t="s">
        <v>203</v>
      </c>
      <c r="C134" s="76">
        <v>5.93</v>
      </c>
      <c r="D134" s="77" t="s">
        <v>1613</v>
      </c>
    </row>
    <row r="135" spans="1:4" x14ac:dyDescent="0.25">
      <c r="A135" s="78">
        <v>522</v>
      </c>
      <c r="B135" s="78" t="s">
        <v>1678</v>
      </c>
      <c r="C135" s="76">
        <v>5.83</v>
      </c>
      <c r="D135" s="77" t="s">
        <v>1613</v>
      </c>
    </row>
    <row r="136" spans="1:4" x14ac:dyDescent="0.25">
      <c r="A136" s="78">
        <v>523</v>
      </c>
      <c r="B136" s="78" t="s">
        <v>155</v>
      </c>
      <c r="C136" s="76">
        <v>6.33</v>
      </c>
      <c r="D136" s="77" t="s">
        <v>1613</v>
      </c>
    </row>
    <row r="137" spans="1:4" x14ac:dyDescent="0.25">
      <c r="A137" s="78">
        <v>524</v>
      </c>
      <c r="B137" s="78" t="s">
        <v>157</v>
      </c>
      <c r="C137" s="76">
        <v>6.25</v>
      </c>
      <c r="D137" s="77" t="s">
        <v>1613</v>
      </c>
    </row>
    <row r="138" spans="1:4" x14ac:dyDescent="0.25">
      <c r="A138" s="78">
        <v>526</v>
      </c>
      <c r="B138" s="78" t="s">
        <v>137</v>
      </c>
      <c r="C138" s="76">
        <v>5.94</v>
      </c>
      <c r="D138" s="77" t="s">
        <v>1613</v>
      </c>
    </row>
    <row r="139" spans="1:4" x14ac:dyDescent="0.25">
      <c r="A139" s="78">
        <v>527</v>
      </c>
      <c r="B139" s="78" t="s">
        <v>1679</v>
      </c>
      <c r="C139" s="76">
        <v>5.61</v>
      </c>
      <c r="D139" s="77" t="s">
        <v>1613</v>
      </c>
    </row>
    <row r="140" spans="1:4" x14ac:dyDescent="0.25">
      <c r="A140" s="78">
        <v>529</v>
      </c>
      <c r="B140" s="78" t="s">
        <v>159</v>
      </c>
      <c r="C140" s="76">
        <v>6</v>
      </c>
      <c r="D140" s="77" t="s">
        <v>1613</v>
      </c>
    </row>
    <row r="141" spans="1:4" x14ac:dyDescent="0.25">
      <c r="A141" s="78">
        <v>530</v>
      </c>
      <c r="B141" s="78" t="s">
        <v>161</v>
      </c>
      <c r="C141" s="76">
        <v>6.25</v>
      </c>
      <c r="D141" s="77" t="s">
        <v>1613</v>
      </c>
    </row>
    <row r="142" spans="1:4" x14ac:dyDescent="0.25">
      <c r="A142" s="78">
        <v>531</v>
      </c>
      <c r="B142" s="78" t="s">
        <v>163</v>
      </c>
      <c r="C142" s="76">
        <v>6.55</v>
      </c>
      <c r="D142" s="77" t="s">
        <v>1613</v>
      </c>
    </row>
    <row r="143" spans="1:4" x14ac:dyDescent="0.25">
      <c r="A143" s="78">
        <v>532</v>
      </c>
      <c r="B143" s="78" t="s">
        <v>139</v>
      </c>
      <c r="C143" s="76">
        <v>6.01</v>
      </c>
      <c r="D143" s="77" t="s">
        <v>1613</v>
      </c>
    </row>
    <row r="144" spans="1:4" x14ac:dyDescent="0.25">
      <c r="A144" s="78">
        <v>534</v>
      </c>
      <c r="B144" s="78" t="s">
        <v>141</v>
      </c>
      <c r="C144" s="76">
        <v>6.04</v>
      </c>
      <c r="D144" s="77" t="s">
        <v>1613</v>
      </c>
    </row>
    <row r="145" spans="1:4" x14ac:dyDescent="0.25">
      <c r="A145" s="78">
        <v>535</v>
      </c>
      <c r="B145" s="78" t="s">
        <v>205</v>
      </c>
      <c r="C145" s="76">
        <v>6.49</v>
      </c>
      <c r="D145" s="77" t="s">
        <v>1613</v>
      </c>
    </row>
    <row r="146" spans="1:4" x14ac:dyDescent="0.25">
      <c r="A146" s="78">
        <v>537</v>
      </c>
      <c r="B146" s="78" t="s">
        <v>99</v>
      </c>
      <c r="C146" s="76">
        <v>5.89</v>
      </c>
      <c r="D146" s="77" t="s">
        <v>1613</v>
      </c>
    </row>
    <row r="147" spans="1:4" x14ac:dyDescent="0.25">
      <c r="A147" s="78">
        <v>538</v>
      </c>
      <c r="B147" s="78" t="s">
        <v>207</v>
      </c>
      <c r="C147" s="76">
        <v>6.62</v>
      </c>
      <c r="D147" s="77" t="s">
        <v>1613</v>
      </c>
    </row>
    <row r="148" spans="1:4" x14ac:dyDescent="0.25">
      <c r="A148" s="78">
        <v>547</v>
      </c>
      <c r="B148" s="78" t="s">
        <v>898</v>
      </c>
      <c r="C148" s="76">
        <v>6.06</v>
      </c>
      <c r="D148" s="77" t="s">
        <v>1680</v>
      </c>
    </row>
    <row r="149" spans="1:4" x14ac:dyDescent="0.25">
      <c r="A149" s="78">
        <v>548</v>
      </c>
      <c r="B149" s="78" t="s">
        <v>920</v>
      </c>
      <c r="C149" s="76">
        <v>5.32</v>
      </c>
      <c r="D149" s="77" t="s">
        <v>1613</v>
      </c>
    </row>
    <row r="150" spans="1:4" x14ac:dyDescent="0.25">
      <c r="A150" s="78">
        <v>550</v>
      </c>
      <c r="B150" s="78" t="s">
        <v>900</v>
      </c>
      <c r="C150" s="76">
        <v>6.13</v>
      </c>
      <c r="D150" s="77" t="s">
        <v>1681</v>
      </c>
    </row>
    <row r="151" spans="1:4" x14ac:dyDescent="0.25">
      <c r="A151" s="78">
        <v>564</v>
      </c>
      <c r="B151" s="78" t="s">
        <v>350</v>
      </c>
      <c r="C151" s="76">
        <v>6.21</v>
      </c>
      <c r="D151" s="77" t="s">
        <v>1613</v>
      </c>
    </row>
    <row r="152" spans="1:4" x14ac:dyDescent="0.25">
      <c r="A152" s="78">
        <v>565</v>
      </c>
      <c r="B152" s="78" t="s">
        <v>324</v>
      </c>
      <c r="C152" s="76">
        <v>6.15</v>
      </c>
      <c r="D152" s="77" t="s">
        <v>1682</v>
      </c>
    </row>
    <row r="153" spans="1:4" x14ac:dyDescent="0.25">
      <c r="A153" s="78">
        <v>566</v>
      </c>
      <c r="B153" s="78" t="s">
        <v>352</v>
      </c>
      <c r="C153" s="76">
        <v>6.19</v>
      </c>
      <c r="D153" s="77" t="s">
        <v>1613</v>
      </c>
    </row>
    <row r="154" spans="1:4" x14ac:dyDescent="0.25">
      <c r="A154" s="78">
        <v>571</v>
      </c>
      <c r="B154" s="78" t="s">
        <v>1683</v>
      </c>
      <c r="C154" s="76">
        <v>5.26</v>
      </c>
      <c r="D154" s="77" t="s">
        <v>1684</v>
      </c>
    </row>
    <row r="155" spans="1:4" x14ac:dyDescent="0.25">
      <c r="A155" s="78">
        <v>572</v>
      </c>
      <c r="B155" s="78" t="s">
        <v>1685</v>
      </c>
      <c r="C155" s="76">
        <v>5.7</v>
      </c>
      <c r="D155" s="77" t="s">
        <v>1686</v>
      </c>
    </row>
    <row r="156" spans="1:4" x14ac:dyDescent="0.25">
      <c r="A156" s="78">
        <v>573</v>
      </c>
      <c r="B156" s="78" t="s">
        <v>1687</v>
      </c>
      <c r="C156" s="76">
        <v>6.18</v>
      </c>
      <c r="D156" s="77" t="s">
        <v>1613</v>
      </c>
    </row>
    <row r="157" spans="1:4" x14ac:dyDescent="0.25">
      <c r="A157" s="78">
        <v>574</v>
      </c>
      <c r="B157" s="78" t="s">
        <v>1688</v>
      </c>
      <c r="C157" s="76">
        <v>5.59</v>
      </c>
      <c r="D157" s="77" t="s">
        <v>1689</v>
      </c>
    </row>
    <row r="158" spans="1:4" x14ac:dyDescent="0.25">
      <c r="A158" s="78">
        <v>578</v>
      </c>
      <c r="B158" s="78" t="s">
        <v>613</v>
      </c>
      <c r="C158" s="76">
        <v>6.29</v>
      </c>
      <c r="D158" s="77" t="s">
        <v>1690</v>
      </c>
    </row>
    <row r="159" spans="1:4" x14ac:dyDescent="0.25">
      <c r="A159" s="78">
        <v>579</v>
      </c>
      <c r="B159" s="78" t="s">
        <v>615</v>
      </c>
      <c r="C159" s="76">
        <v>5.86</v>
      </c>
      <c r="D159" s="77" t="s">
        <v>1691</v>
      </c>
    </row>
    <row r="160" spans="1:4" x14ac:dyDescent="0.25">
      <c r="A160" s="78">
        <v>580</v>
      </c>
      <c r="B160" s="78" t="s">
        <v>617</v>
      </c>
      <c r="C160" s="76">
        <v>6.29</v>
      </c>
      <c r="D160" s="77" t="s">
        <v>1692</v>
      </c>
    </row>
    <row r="161" spans="1:4" x14ac:dyDescent="0.25">
      <c r="A161" s="78">
        <v>583</v>
      </c>
      <c r="B161" s="78" t="s">
        <v>619</v>
      </c>
      <c r="C161" s="76">
        <v>6.21</v>
      </c>
      <c r="D161" s="77" t="s">
        <v>1693</v>
      </c>
    </row>
    <row r="162" spans="1:4" x14ac:dyDescent="0.25">
      <c r="A162" s="78">
        <v>584</v>
      </c>
      <c r="B162" s="78" t="s">
        <v>579</v>
      </c>
      <c r="C162" s="76">
        <v>5.99</v>
      </c>
      <c r="D162" s="77" t="s">
        <v>1613</v>
      </c>
    </row>
    <row r="163" spans="1:4" x14ac:dyDescent="0.25">
      <c r="A163" s="78">
        <v>585</v>
      </c>
      <c r="B163" s="78" t="s">
        <v>595</v>
      </c>
      <c r="C163" s="76">
        <v>6.35</v>
      </c>
      <c r="D163" s="77" t="s">
        <v>1694</v>
      </c>
    </row>
    <row r="164" spans="1:4" x14ac:dyDescent="0.25">
      <c r="A164" s="78">
        <v>598</v>
      </c>
      <c r="B164" s="78" t="s">
        <v>985</v>
      </c>
      <c r="C164" s="76">
        <v>6.24</v>
      </c>
      <c r="D164" s="77" t="s">
        <v>1613</v>
      </c>
    </row>
    <row r="165" spans="1:4" x14ac:dyDescent="0.25">
      <c r="A165" s="78">
        <v>600</v>
      </c>
      <c r="B165" s="78" t="s">
        <v>541</v>
      </c>
      <c r="C165" s="76">
        <v>6.37</v>
      </c>
      <c r="D165" s="77" t="s">
        <v>1613</v>
      </c>
    </row>
    <row r="166" spans="1:4" x14ac:dyDescent="0.25">
      <c r="A166" s="76">
        <v>606</v>
      </c>
      <c r="B166" s="76" t="s">
        <v>1695</v>
      </c>
      <c r="C166" s="76">
        <v>5.89</v>
      </c>
      <c r="D166" s="77" t="s">
        <v>1613</v>
      </c>
    </row>
    <row r="167" spans="1:4" x14ac:dyDescent="0.25">
      <c r="A167" s="76">
        <v>608</v>
      </c>
      <c r="B167" s="76" t="s">
        <v>481</v>
      </c>
      <c r="C167" s="76">
        <v>6.04</v>
      </c>
      <c r="D167" s="77" t="s">
        <v>1613</v>
      </c>
    </row>
    <row r="168" spans="1:4" x14ac:dyDescent="0.25">
      <c r="A168" s="78">
        <v>612</v>
      </c>
      <c r="B168" s="78" t="s">
        <v>418</v>
      </c>
      <c r="C168" s="76">
        <v>6.32</v>
      </c>
      <c r="D168" s="77" t="s">
        <v>1613</v>
      </c>
    </row>
    <row r="169" spans="1:4" x14ac:dyDescent="0.25">
      <c r="A169" s="78">
        <v>614</v>
      </c>
      <c r="B169" s="78" t="s">
        <v>863</v>
      </c>
      <c r="C169" s="76">
        <v>6.22</v>
      </c>
      <c r="D169" s="77" t="s">
        <v>1613</v>
      </c>
    </row>
    <row r="170" spans="1:4" x14ac:dyDescent="0.25">
      <c r="A170" s="78">
        <v>615</v>
      </c>
      <c r="B170" s="78" t="s">
        <v>865</v>
      </c>
      <c r="C170" s="76">
        <v>6.44</v>
      </c>
      <c r="D170" s="77" t="s">
        <v>1613</v>
      </c>
    </row>
    <row r="171" spans="1:4" x14ac:dyDescent="0.25">
      <c r="A171" s="78">
        <v>616</v>
      </c>
      <c r="B171" s="78" t="s">
        <v>165</v>
      </c>
      <c r="C171" s="76">
        <v>6.2</v>
      </c>
      <c r="D171" s="77" t="s">
        <v>1613</v>
      </c>
    </row>
    <row r="172" spans="1:4" x14ac:dyDescent="0.25">
      <c r="A172" s="78">
        <v>625</v>
      </c>
      <c r="B172" s="78" t="s">
        <v>301</v>
      </c>
      <c r="C172" s="76">
        <v>5.49</v>
      </c>
      <c r="D172" s="77" t="s">
        <v>1613</v>
      </c>
    </row>
    <row r="173" spans="1:4" x14ac:dyDescent="0.25">
      <c r="A173" s="78">
        <v>628</v>
      </c>
      <c r="B173" s="78" t="s">
        <v>245</v>
      </c>
      <c r="C173" s="76">
        <v>5.89</v>
      </c>
      <c r="D173" s="77" t="s">
        <v>1613</v>
      </c>
    </row>
    <row r="174" spans="1:4" x14ac:dyDescent="0.25">
      <c r="A174" s="78">
        <v>640</v>
      </c>
      <c r="B174" s="78" t="s">
        <v>277</v>
      </c>
      <c r="C174" s="76">
        <v>5.9</v>
      </c>
      <c r="D174" s="77" t="s">
        <v>1696</v>
      </c>
    </row>
    <row r="175" spans="1:4" x14ac:dyDescent="0.25">
      <c r="A175" s="78">
        <v>655</v>
      </c>
      <c r="B175" s="78" t="s">
        <v>247</v>
      </c>
      <c r="C175" s="76">
        <v>6.07</v>
      </c>
      <c r="D175" s="77" t="s">
        <v>1613</v>
      </c>
    </row>
    <row r="176" spans="1:4" x14ac:dyDescent="0.25">
      <c r="A176" s="78">
        <v>657</v>
      </c>
      <c r="B176" s="78" t="s">
        <v>279</v>
      </c>
      <c r="C176" s="76">
        <v>6.14</v>
      </c>
      <c r="D176" s="77" t="s">
        <v>1697</v>
      </c>
    </row>
    <row r="177" spans="1:4" x14ac:dyDescent="0.25">
      <c r="A177" s="78">
        <v>658</v>
      </c>
      <c r="B177" s="78" t="s">
        <v>409</v>
      </c>
      <c r="C177" s="76">
        <v>6.08</v>
      </c>
      <c r="D177" s="77" t="s">
        <v>1698</v>
      </c>
    </row>
    <row r="178" spans="1:4" x14ac:dyDescent="0.25">
      <c r="A178" s="78">
        <v>664</v>
      </c>
      <c r="B178" s="78" t="s">
        <v>507</v>
      </c>
      <c r="C178" s="76">
        <v>6.2</v>
      </c>
      <c r="D178" s="77" t="s">
        <v>1613</v>
      </c>
    </row>
    <row r="179" spans="1:4" x14ac:dyDescent="0.25">
      <c r="A179" s="78">
        <v>666</v>
      </c>
      <c r="B179" s="78" t="s">
        <v>802</v>
      </c>
      <c r="C179" s="76">
        <v>5.98</v>
      </c>
      <c r="D179" s="77" t="s">
        <v>1699</v>
      </c>
    </row>
    <row r="180" spans="1:4" x14ac:dyDescent="0.25">
      <c r="A180" s="78">
        <v>668</v>
      </c>
      <c r="B180" s="78" t="s">
        <v>1700</v>
      </c>
      <c r="C180" s="76">
        <v>5.8</v>
      </c>
      <c r="D180" s="77" t="s">
        <v>1701</v>
      </c>
    </row>
    <row r="181" spans="1:4" x14ac:dyDescent="0.25">
      <c r="A181" s="78">
        <v>669</v>
      </c>
      <c r="B181" s="78" t="s">
        <v>902</v>
      </c>
      <c r="C181" s="76">
        <v>6.41</v>
      </c>
      <c r="D181" s="77" t="s">
        <v>1613</v>
      </c>
    </row>
    <row r="182" spans="1:4" x14ac:dyDescent="0.25">
      <c r="A182" s="78">
        <v>670</v>
      </c>
      <c r="B182" s="78" t="s">
        <v>1702</v>
      </c>
      <c r="C182" s="76">
        <v>5.7</v>
      </c>
      <c r="D182" s="77" t="s">
        <v>1613</v>
      </c>
    </row>
    <row r="183" spans="1:4" x14ac:dyDescent="0.25">
      <c r="A183" s="78">
        <v>673</v>
      </c>
      <c r="B183" s="78" t="s">
        <v>1703</v>
      </c>
      <c r="C183" s="76">
        <v>6.06</v>
      </c>
      <c r="D183" s="77" t="s">
        <v>1613</v>
      </c>
    </row>
    <row r="184" spans="1:4" x14ac:dyDescent="0.25">
      <c r="A184" s="78">
        <v>676</v>
      </c>
      <c r="B184" s="78" t="s">
        <v>143</v>
      </c>
      <c r="C184" s="76">
        <v>6.34</v>
      </c>
      <c r="D184" s="77" t="s">
        <v>1613</v>
      </c>
    </row>
    <row r="185" spans="1:4" x14ac:dyDescent="0.25">
      <c r="A185" s="78">
        <v>677</v>
      </c>
      <c r="B185" s="78" t="s">
        <v>1214</v>
      </c>
      <c r="C185" s="76">
        <v>6.03</v>
      </c>
      <c r="D185" s="77" t="s">
        <v>1613</v>
      </c>
    </row>
    <row r="186" spans="1:4" x14ac:dyDescent="0.25">
      <c r="A186" s="78">
        <v>678</v>
      </c>
      <c r="B186" s="78" t="s">
        <v>249</v>
      </c>
      <c r="C186" s="76">
        <v>6.03</v>
      </c>
      <c r="D186" s="77" t="s">
        <v>1613</v>
      </c>
    </row>
    <row r="187" spans="1:4" x14ac:dyDescent="0.25">
      <c r="A187" s="78">
        <v>680</v>
      </c>
      <c r="B187" s="78" t="s">
        <v>683</v>
      </c>
      <c r="C187" s="76">
        <v>6.11</v>
      </c>
      <c r="D187" s="77" t="s">
        <v>1613</v>
      </c>
    </row>
    <row r="188" spans="1:4" x14ac:dyDescent="0.25">
      <c r="A188" s="78">
        <v>685</v>
      </c>
      <c r="B188" s="78" t="s">
        <v>581</v>
      </c>
      <c r="C188" s="76">
        <v>6.08</v>
      </c>
      <c r="D188" s="77" t="s">
        <v>1613</v>
      </c>
    </row>
    <row r="189" spans="1:4" x14ac:dyDescent="0.25">
      <c r="A189" s="78">
        <v>688</v>
      </c>
      <c r="B189" s="78" t="s">
        <v>82</v>
      </c>
      <c r="C189" s="76">
        <v>5.97</v>
      </c>
      <c r="D189" s="77" t="s">
        <v>1704</v>
      </c>
    </row>
    <row r="190" spans="1:4" x14ac:dyDescent="0.25">
      <c r="A190" s="78">
        <v>690</v>
      </c>
      <c r="B190" s="78" t="s">
        <v>58</v>
      </c>
      <c r="C190" s="76">
        <v>6.17</v>
      </c>
      <c r="D190" s="77" t="s">
        <v>1705</v>
      </c>
    </row>
    <row r="191" spans="1:4" x14ac:dyDescent="0.25">
      <c r="A191" s="78">
        <v>692</v>
      </c>
      <c r="B191" s="78" t="s">
        <v>1706</v>
      </c>
      <c r="C191" s="76">
        <v>5.78</v>
      </c>
      <c r="D191" s="77" t="s">
        <v>1613</v>
      </c>
    </row>
    <row r="192" spans="1:4" x14ac:dyDescent="0.25">
      <c r="A192" s="78">
        <v>694</v>
      </c>
      <c r="B192" s="78" t="s">
        <v>774</v>
      </c>
      <c r="C192" s="76">
        <v>5.59</v>
      </c>
      <c r="D192" s="77" t="s">
        <v>1707</v>
      </c>
    </row>
    <row r="193" spans="1:4" x14ac:dyDescent="0.25">
      <c r="A193" s="78">
        <v>696</v>
      </c>
      <c r="B193" s="78" t="s">
        <v>281</v>
      </c>
      <c r="C193" s="76">
        <v>5.8</v>
      </c>
      <c r="D193" s="77" t="s">
        <v>1613</v>
      </c>
    </row>
    <row r="194" spans="1:4" x14ac:dyDescent="0.25">
      <c r="A194" s="78">
        <v>699</v>
      </c>
      <c r="B194" s="78" t="s">
        <v>354</v>
      </c>
      <c r="C194" s="76">
        <v>6.49</v>
      </c>
      <c r="D194" s="77" t="s">
        <v>1613</v>
      </c>
    </row>
    <row r="195" spans="1:4" x14ac:dyDescent="0.25">
      <c r="A195" s="78">
        <v>701</v>
      </c>
      <c r="B195" s="78" t="s">
        <v>84</v>
      </c>
      <c r="C195" s="76">
        <v>6.13</v>
      </c>
      <c r="D195" s="77" t="s">
        <v>1613</v>
      </c>
    </row>
    <row r="196" spans="1:4" x14ac:dyDescent="0.25">
      <c r="A196" s="78">
        <v>702</v>
      </c>
      <c r="B196" s="78" t="s">
        <v>1216</v>
      </c>
      <c r="C196" s="76">
        <v>5.57</v>
      </c>
      <c r="D196" s="77" t="s">
        <v>1613</v>
      </c>
    </row>
    <row r="197" spans="1:4" x14ac:dyDescent="0.25">
      <c r="A197" s="78">
        <v>703</v>
      </c>
      <c r="B197" s="78" t="s">
        <v>305</v>
      </c>
      <c r="C197" s="76">
        <v>6.07</v>
      </c>
      <c r="D197" s="77" t="s">
        <v>1708</v>
      </c>
    </row>
    <row r="198" spans="1:4" x14ac:dyDescent="0.25">
      <c r="A198" s="78">
        <v>720</v>
      </c>
      <c r="B198" s="78" t="s">
        <v>509</v>
      </c>
      <c r="C198" s="76">
        <v>5.74</v>
      </c>
      <c r="D198" s="77" t="s">
        <v>1613</v>
      </c>
    </row>
    <row r="199" spans="1:4" x14ac:dyDescent="0.25">
      <c r="A199" s="78">
        <v>940</v>
      </c>
      <c r="B199" s="78" t="s">
        <v>211</v>
      </c>
      <c r="C199" s="76">
        <v>6.02</v>
      </c>
      <c r="D199" s="77" t="s">
        <v>1613</v>
      </c>
    </row>
    <row r="200" spans="1:4" x14ac:dyDescent="0.25">
      <c r="A200" s="78">
        <v>943</v>
      </c>
      <c r="B200" s="78" t="s">
        <v>213</v>
      </c>
      <c r="C200" s="76">
        <v>6.15</v>
      </c>
      <c r="D200" s="77" t="s">
        <v>1613</v>
      </c>
    </row>
    <row r="201" spans="1:4" x14ac:dyDescent="0.25">
      <c r="A201" s="78">
        <v>1061</v>
      </c>
      <c r="B201" s="78" t="s">
        <v>1234</v>
      </c>
      <c r="C201" s="76">
        <v>6.06</v>
      </c>
      <c r="D201" s="77" t="s">
        <v>1613</v>
      </c>
    </row>
    <row r="202" spans="1:4" x14ac:dyDescent="0.25">
      <c r="A202" s="78">
        <v>1064</v>
      </c>
      <c r="B202" s="78" t="s">
        <v>314</v>
      </c>
      <c r="C202" s="76">
        <v>6.12</v>
      </c>
      <c r="D202" s="77" t="s">
        <v>1613</v>
      </c>
    </row>
    <row r="203" spans="1:4" x14ac:dyDescent="0.25">
      <c r="A203" s="78">
        <v>1067</v>
      </c>
      <c r="B203" s="78" t="s">
        <v>412</v>
      </c>
      <c r="C203" s="76">
        <v>5.53</v>
      </c>
      <c r="D203" s="77" t="s">
        <v>1613</v>
      </c>
    </row>
    <row r="204" spans="1:4" x14ac:dyDescent="0.25">
      <c r="A204" s="78">
        <v>1085</v>
      </c>
      <c r="B204" s="78" t="s">
        <v>253</v>
      </c>
      <c r="C204" s="76">
        <v>6</v>
      </c>
      <c r="D204" s="77" t="s">
        <v>1613</v>
      </c>
    </row>
    <row r="205" spans="1:4" x14ac:dyDescent="0.25">
      <c r="A205" s="78">
        <v>1087</v>
      </c>
      <c r="B205" s="78" t="s">
        <v>558</v>
      </c>
      <c r="C205" s="76">
        <v>5.74</v>
      </c>
      <c r="D205" s="77" t="s">
        <v>1613</v>
      </c>
    </row>
    <row r="206" spans="1:4" x14ac:dyDescent="0.25">
      <c r="A206" s="78">
        <v>1088</v>
      </c>
      <c r="B206" s="78" t="s">
        <v>370</v>
      </c>
      <c r="C206" s="76">
        <v>6.24</v>
      </c>
      <c r="D206" s="77" t="s">
        <v>1709</v>
      </c>
    </row>
    <row r="207" spans="1:4" x14ac:dyDescent="0.25">
      <c r="A207" s="78">
        <v>1093</v>
      </c>
      <c r="B207" s="78" t="s">
        <v>372</v>
      </c>
      <c r="C207" s="76">
        <v>5.99</v>
      </c>
      <c r="D207" s="77" t="s">
        <v>1613</v>
      </c>
    </row>
    <row r="208" spans="1:4" x14ac:dyDescent="0.25">
      <c r="A208" s="76">
        <v>1101</v>
      </c>
      <c r="B208" s="76" t="s">
        <v>453</v>
      </c>
      <c r="C208" s="76">
        <v>6.23</v>
      </c>
      <c r="D208" s="77" t="s">
        <v>1613</v>
      </c>
    </row>
    <row r="209" spans="1:4" x14ac:dyDescent="0.25">
      <c r="A209" s="76">
        <v>1102</v>
      </c>
      <c r="B209" s="76" t="s">
        <v>455</v>
      </c>
      <c r="C209" s="76">
        <v>5.83</v>
      </c>
      <c r="D209" s="77" t="s">
        <v>1613</v>
      </c>
    </row>
    <row r="210" spans="1:4" x14ac:dyDescent="0.25">
      <c r="A210" s="76">
        <v>1103</v>
      </c>
      <c r="B210" s="76" t="s">
        <v>483</v>
      </c>
      <c r="C210" s="76">
        <v>6.39</v>
      </c>
      <c r="D210" s="77" t="s">
        <v>1613</v>
      </c>
    </row>
    <row r="211" spans="1:4" x14ac:dyDescent="0.25">
      <c r="A211" s="78">
        <v>1113</v>
      </c>
      <c r="B211" s="78" t="s">
        <v>18</v>
      </c>
      <c r="C211" s="76">
        <v>6.41</v>
      </c>
      <c r="D211" s="77" t="s">
        <v>1613</v>
      </c>
    </row>
    <row r="212" spans="1:4" x14ac:dyDescent="0.25">
      <c r="A212" s="78">
        <v>1123</v>
      </c>
      <c r="B212" s="78" t="s">
        <v>326</v>
      </c>
      <c r="C212" s="76">
        <v>6.22</v>
      </c>
      <c r="D212" s="77" t="s">
        <v>1613</v>
      </c>
    </row>
    <row r="213" spans="1:4" x14ac:dyDescent="0.25">
      <c r="A213" s="78">
        <v>1125</v>
      </c>
      <c r="B213" s="78" t="s">
        <v>560</v>
      </c>
      <c r="C213" s="76">
        <v>6.23</v>
      </c>
      <c r="D213" s="77" t="s">
        <v>1613</v>
      </c>
    </row>
    <row r="214" spans="1:4" x14ac:dyDescent="0.25">
      <c r="A214" s="78">
        <v>1130</v>
      </c>
      <c r="B214" s="78" t="s">
        <v>804</v>
      </c>
      <c r="C214" s="76">
        <v>6.3</v>
      </c>
      <c r="D214" s="77" t="s">
        <v>1613</v>
      </c>
    </row>
    <row r="215" spans="1:4" x14ac:dyDescent="0.25">
      <c r="A215" s="78">
        <v>1134</v>
      </c>
      <c r="B215" s="78" t="s">
        <v>185</v>
      </c>
      <c r="C215" s="76">
        <v>6.01</v>
      </c>
      <c r="D215" s="77" t="s">
        <v>1613</v>
      </c>
    </row>
    <row r="216" spans="1:4" x14ac:dyDescent="0.25">
      <c r="A216" s="78">
        <v>1135</v>
      </c>
      <c r="B216" s="78" t="s">
        <v>187</v>
      </c>
      <c r="C216" s="76">
        <v>5.97</v>
      </c>
      <c r="D216" s="77" t="s">
        <v>1613</v>
      </c>
    </row>
    <row r="217" spans="1:4" x14ac:dyDescent="0.25">
      <c r="A217" s="78">
        <v>1146</v>
      </c>
      <c r="B217" s="78" t="s">
        <v>764</v>
      </c>
      <c r="C217" s="76">
        <v>5.97</v>
      </c>
      <c r="D217" s="77" t="s">
        <v>1710</v>
      </c>
    </row>
    <row r="218" spans="1:4" x14ac:dyDescent="0.25">
      <c r="A218" s="78">
        <v>1152</v>
      </c>
      <c r="B218" s="78" t="s">
        <v>328</v>
      </c>
      <c r="C218" s="76">
        <v>6.57</v>
      </c>
      <c r="D218" s="77" t="s">
        <v>1613</v>
      </c>
    </row>
    <row r="219" spans="1:4" x14ac:dyDescent="0.25">
      <c r="A219" s="78">
        <v>1153</v>
      </c>
      <c r="B219" s="78" t="s">
        <v>776</v>
      </c>
      <c r="C219" s="76">
        <v>6</v>
      </c>
      <c r="D219" s="77" t="s">
        <v>1711</v>
      </c>
    </row>
    <row r="220" spans="1:4" x14ac:dyDescent="0.25">
      <c r="A220" s="78">
        <v>1154</v>
      </c>
      <c r="B220" s="78" t="s">
        <v>778</v>
      </c>
      <c r="C220" s="76">
        <v>6.03</v>
      </c>
      <c r="D220" s="77" t="s">
        <v>1712</v>
      </c>
    </row>
    <row r="221" spans="1:4" x14ac:dyDescent="0.25">
      <c r="A221" s="76">
        <v>1161</v>
      </c>
      <c r="B221" s="76" t="s">
        <v>457</v>
      </c>
      <c r="C221" s="76">
        <v>5.92</v>
      </c>
      <c r="D221" s="77" t="s">
        <v>1613</v>
      </c>
    </row>
    <row r="222" spans="1:4" x14ac:dyDescent="0.25">
      <c r="A222" s="78">
        <v>1162</v>
      </c>
      <c r="B222" s="78" t="s">
        <v>597</v>
      </c>
      <c r="C222" s="76">
        <v>5.96</v>
      </c>
      <c r="D222" s="77" t="s">
        <v>1713</v>
      </c>
    </row>
    <row r="223" spans="1:4" x14ac:dyDescent="0.25">
      <c r="A223" s="78">
        <v>1164</v>
      </c>
      <c r="B223" s="78" t="s">
        <v>167</v>
      </c>
      <c r="C223" s="76">
        <v>6.07</v>
      </c>
      <c r="D223" s="77" t="s">
        <v>1714</v>
      </c>
    </row>
    <row r="224" spans="1:4" x14ac:dyDescent="0.25">
      <c r="A224" s="78">
        <v>1167</v>
      </c>
      <c r="B224" s="78" t="s">
        <v>511</v>
      </c>
      <c r="C224" s="76">
        <v>6.27</v>
      </c>
      <c r="D224" s="77" t="s">
        <v>1715</v>
      </c>
    </row>
    <row r="225" spans="1:4" x14ac:dyDescent="0.25">
      <c r="A225" s="78">
        <v>1168</v>
      </c>
      <c r="B225" s="78" t="s">
        <v>814</v>
      </c>
      <c r="C225" s="76">
        <v>6.06</v>
      </c>
      <c r="D225" s="77" t="s">
        <v>1613</v>
      </c>
    </row>
    <row r="226" spans="1:4" x14ac:dyDescent="0.25">
      <c r="A226" s="78">
        <v>1169</v>
      </c>
      <c r="B226" s="78" t="s">
        <v>440</v>
      </c>
      <c r="C226" s="76">
        <v>5.95</v>
      </c>
      <c r="D226" s="77" t="s">
        <v>1613</v>
      </c>
    </row>
    <row r="227" spans="1:4" x14ac:dyDescent="0.25">
      <c r="A227" s="78">
        <v>1434</v>
      </c>
      <c r="B227" s="78" t="s">
        <v>396</v>
      </c>
      <c r="C227" s="76">
        <v>6.28</v>
      </c>
      <c r="D227" s="77" t="s">
        <v>1613</v>
      </c>
    </row>
    <row r="228" spans="1:4" x14ac:dyDescent="0.25">
      <c r="A228" s="78">
        <v>1435</v>
      </c>
      <c r="B228" s="78" t="s">
        <v>117</v>
      </c>
      <c r="C228" s="76">
        <v>6.36</v>
      </c>
      <c r="D228" s="77" t="s">
        <v>1716</v>
      </c>
    </row>
    <row r="229" spans="1:4" x14ac:dyDescent="0.25">
      <c r="A229" s="78">
        <v>1437</v>
      </c>
      <c r="B229" s="78" t="s">
        <v>922</v>
      </c>
      <c r="C229" s="76">
        <v>5.78</v>
      </c>
      <c r="D229" s="77" t="s">
        <v>1613</v>
      </c>
    </row>
    <row r="230" spans="1:4" x14ac:dyDescent="0.25">
      <c r="A230" s="76">
        <v>1439</v>
      </c>
      <c r="B230" s="76" t="s">
        <v>459</v>
      </c>
      <c r="C230" s="76">
        <v>6.11</v>
      </c>
      <c r="D230" s="77" t="s">
        <v>1613</v>
      </c>
    </row>
    <row r="231" spans="1:4" x14ac:dyDescent="0.25">
      <c r="A231" s="78">
        <v>1446</v>
      </c>
      <c r="B231" s="78" t="s">
        <v>169</v>
      </c>
      <c r="C231" s="76">
        <v>6.19</v>
      </c>
      <c r="D231" s="77" t="s">
        <v>1717</v>
      </c>
    </row>
    <row r="232" spans="1:4" x14ac:dyDescent="0.25">
      <c r="A232" s="78">
        <v>1449</v>
      </c>
      <c r="B232" s="78" t="s">
        <v>414</v>
      </c>
      <c r="C232" s="76">
        <v>5.89</v>
      </c>
      <c r="D232" s="77" t="s">
        <v>1718</v>
      </c>
    </row>
    <row r="233" spans="1:4" x14ac:dyDescent="0.25">
      <c r="A233" s="78">
        <v>1450</v>
      </c>
      <c r="B233" s="78" t="s">
        <v>442</v>
      </c>
      <c r="C233" s="76">
        <v>6.29</v>
      </c>
      <c r="D233" s="77" t="s">
        <v>1613</v>
      </c>
    </row>
    <row r="234" spans="1:4" x14ac:dyDescent="0.25">
      <c r="A234" s="78">
        <v>1452</v>
      </c>
      <c r="B234" s="78" t="s">
        <v>853</v>
      </c>
      <c r="C234" s="76">
        <v>6.01</v>
      </c>
      <c r="D234" s="77" t="s">
        <v>1719</v>
      </c>
    </row>
    <row r="235" spans="1:4" x14ac:dyDescent="0.25">
      <c r="A235" s="78">
        <v>1464</v>
      </c>
      <c r="B235" s="78" t="s">
        <v>147</v>
      </c>
      <c r="C235" s="76">
        <v>6.08</v>
      </c>
      <c r="D235" s="77" t="s">
        <v>1613</v>
      </c>
    </row>
    <row r="236" spans="1:4" x14ac:dyDescent="0.25">
      <c r="A236" s="78">
        <v>1481</v>
      </c>
      <c r="B236" s="78" t="s">
        <v>422</v>
      </c>
      <c r="C236" s="76">
        <v>5.88</v>
      </c>
      <c r="D236" s="77" t="s">
        <v>1720</v>
      </c>
    </row>
    <row r="237" spans="1:4" x14ac:dyDescent="0.25">
      <c r="A237" s="78">
        <v>1519</v>
      </c>
      <c r="B237" s="78" t="s">
        <v>119</v>
      </c>
      <c r="C237" s="76">
        <v>6.48</v>
      </c>
      <c r="D237" s="77" t="s">
        <v>1613</v>
      </c>
    </row>
    <row r="238" spans="1:4" x14ac:dyDescent="0.25">
      <c r="A238" s="78">
        <v>1521</v>
      </c>
      <c r="B238" s="78" t="s">
        <v>149</v>
      </c>
      <c r="C238" s="76">
        <v>6.39</v>
      </c>
      <c r="D238" s="77" t="s">
        <v>1613</v>
      </c>
    </row>
    <row r="239" spans="1:4" x14ac:dyDescent="0.25">
      <c r="A239" s="78">
        <v>1522</v>
      </c>
      <c r="B239" s="78" t="s">
        <v>544</v>
      </c>
      <c r="C239" s="76">
        <v>6.3</v>
      </c>
      <c r="D239" s="77" t="s">
        <v>1613</v>
      </c>
    </row>
    <row r="240" spans="1:4" x14ac:dyDescent="0.25">
      <c r="A240" s="78">
        <v>1524</v>
      </c>
      <c r="B240" s="78" t="s">
        <v>867</v>
      </c>
      <c r="C240" s="76">
        <v>6.35</v>
      </c>
      <c r="D240" s="77" t="s">
        <v>1613</v>
      </c>
    </row>
    <row r="241" spans="1:4" x14ac:dyDescent="0.25">
      <c r="A241" s="78">
        <v>1525</v>
      </c>
      <c r="B241" s="78" t="s">
        <v>1288</v>
      </c>
      <c r="C241" s="76">
        <v>6.04</v>
      </c>
      <c r="D241" s="77" t="s">
        <v>1613</v>
      </c>
    </row>
    <row r="242" spans="1:4" x14ac:dyDescent="0.25">
      <c r="A242" s="78">
        <v>1529</v>
      </c>
      <c r="B242" s="78" t="s">
        <v>733</v>
      </c>
      <c r="C242" s="76">
        <v>5.92</v>
      </c>
      <c r="D242" s="77" t="s">
        <v>1613</v>
      </c>
    </row>
    <row r="243" spans="1:4" x14ac:dyDescent="0.25">
      <c r="A243" s="78">
        <v>1530</v>
      </c>
      <c r="B243" s="78" t="s">
        <v>424</v>
      </c>
      <c r="C243" s="76">
        <v>6.24</v>
      </c>
      <c r="D243" s="77" t="s">
        <v>1721</v>
      </c>
    </row>
    <row r="244" spans="1:4" x14ac:dyDescent="0.25">
      <c r="A244" s="78">
        <v>1536</v>
      </c>
      <c r="B244" s="78" t="s">
        <v>227</v>
      </c>
      <c r="C244" s="76">
        <v>6.31</v>
      </c>
      <c r="D244" s="77" t="s">
        <v>1613</v>
      </c>
    </row>
    <row r="245" spans="1:4" x14ac:dyDescent="0.25">
      <c r="A245" s="78">
        <v>1544</v>
      </c>
      <c r="B245" s="78" t="s">
        <v>513</v>
      </c>
      <c r="C245" s="76">
        <v>5.99</v>
      </c>
      <c r="D245" s="77" t="s">
        <v>1613</v>
      </c>
    </row>
    <row r="246" spans="1:4" x14ac:dyDescent="0.25">
      <c r="A246" s="78">
        <v>1548</v>
      </c>
      <c r="B246" s="78" t="s">
        <v>360</v>
      </c>
      <c r="C246" s="76">
        <v>5.85</v>
      </c>
      <c r="D246" s="77" t="s">
        <v>1613</v>
      </c>
    </row>
    <row r="247" spans="1:4" x14ac:dyDescent="0.25">
      <c r="A247" s="78">
        <v>1557</v>
      </c>
      <c r="B247" s="78" t="s">
        <v>562</v>
      </c>
      <c r="C247" s="76">
        <v>5.99</v>
      </c>
      <c r="D247" s="77" t="s">
        <v>1613</v>
      </c>
    </row>
    <row r="248" spans="1:4" x14ac:dyDescent="0.25">
      <c r="A248" s="78">
        <v>1566</v>
      </c>
      <c r="B248" s="78" t="s">
        <v>816</v>
      </c>
      <c r="C248" s="76">
        <v>6.3</v>
      </c>
      <c r="D248" s="77" t="s">
        <v>1613</v>
      </c>
    </row>
    <row r="249" spans="1:4" x14ac:dyDescent="0.25">
      <c r="A249" s="78">
        <v>1568</v>
      </c>
      <c r="B249" s="78" t="s">
        <v>105</v>
      </c>
      <c r="C249" s="76">
        <v>6.19</v>
      </c>
      <c r="D249" s="77" t="s">
        <v>1613</v>
      </c>
    </row>
    <row r="250" spans="1:4" x14ac:dyDescent="0.25">
      <c r="A250" s="78">
        <v>1569</v>
      </c>
      <c r="B250" s="78" t="s">
        <v>1273</v>
      </c>
      <c r="C250" s="76">
        <v>6.12</v>
      </c>
      <c r="D250" s="77" t="s">
        <v>1613</v>
      </c>
    </row>
    <row r="251" spans="1:4" x14ac:dyDescent="0.25">
      <c r="A251" s="78">
        <v>1575</v>
      </c>
      <c r="B251" s="78" t="s">
        <v>515</v>
      </c>
      <c r="C251" s="76">
        <v>5.81</v>
      </c>
      <c r="D251" s="77" t="s">
        <v>1613</v>
      </c>
    </row>
    <row r="252" spans="1:4" x14ac:dyDescent="0.25">
      <c r="A252" s="78">
        <v>1587</v>
      </c>
      <c r="B252" s="78" t="s">
        <v>265</v>
      </c>
      <c r="C252" s="76">
        <v>6.24</v>
      </c>
      <c r="D252" s="77" t="s">
        <v>1722</v>
      </c>
    </row>
    <row r="253" spans="1:4" x14ac:dyDescent="0.25">
      <c r="A253" s="78">
        <v>1591</v>
      </c>
      <c r="B253" s="78" t="s">
        <v>191</v>
      </c>
      <c r="C253" s="76">
        <v>6.06</v>
      </c>
      <c r="D253" s="77" t="s">
        <v>1613</v>
      </c>
    </row>
    <row r="254" spans="1:4" x14ac:dyDescent="0.25">
      <c r="A254" s="78">
        <v>1592</v>
      </c>
      <c r="B254" s="78" t="s">
        <v>193</v>
      </c>
      <c r="C254" s="76">
        <v>6.01</v>
      </c>
      <c r="D254" s="77" t="s">
        <v>1613</v>
      </c>
    </row>
    <row r="255" spans="1:4" x14ac:dyDescent="0.25">
      <c r="A255" s="78">
        <v>1599</v>
      </c>
      <c r="B255" s="78" t="s">
        <v>564</v>
      </c>
      <c r="C255" s="76">
        <v>5.84</v>
      </c>
      <c r="D255" s="77" t="s">
        <v>1613</v>
      </c>
    </row>
    <row r="256" spans="1:4" x14ac:dyDescent="0.25">
      <c r="A256" s="78">
        <v>1600</v>
      </c>
      <c r="B256" s="78" t="s">
        <v>845</v>
      </c>
      <c r="C256" s="76">
        <v>6.32</v>
      </c>
      <c r="D256" s="77" t="s">
        <v>1613</v>
      </c>
    </row>
    <row r="257" spans="1:4" x14ac:dyDescent="0.25">
      <c r="A257" s="78">
        <v>1601</v>
      </c>
      <c r="B257" s="78" t="s">
        <v>107</v>
      </c>
      <c r="C257" s="76">
        <v>6.11</v>
      </c>
      <c r="D257" s="77" t="s">
        <v>1613</v>
      </c>
    </row>
    <row r="258" spans="1:4" x14ac:dyDescent="0.25">
      <c r="A258" s="78">
        <v>1602</v>
      </c>
      <c r="B258" s="78" t="s">
        <v>175</v>
      </c>
      <c r="C258" s="76">
        <v>5.95</v>
      </c>
      <c r="D258" s="77" t="s">
        <v>1613</v>
      </c>
    </row>
    <row r="259" spans="1:4" x14ac:dyDescent="0.25">
      <c r="A259" s="78">
        <v>1604</v>
      </c>
      <c r="B259" s="78" t="s">
        <v>121</v>
      </c>
      <c r="C259" s="76">
        <v>6.09</v>
      </c>
      <c r="D259" s="77" t="s">
        <v>1613</v>
      </c>
    </row>
    <row r="260" spans="1:4" x14ac:dyDescent="0.25">
      <c r="A260" s="78">
        <v>1605</v>
      </c>
      <c r="B260" s="78" t="s">
        <v>599</v>
      </c>
      <c r="C260" s="76">
        <v>6.24</v>
      </c>
      <c r="D260" s="77" t="s">
        <v>1723</v>
      </c>
    </row>
    <row r="261" spans="1:4" x14ac:dyDescent="0.25">
      <c r="A261" s="78">
        <v>1607</v>
      </c>
      <c r="B261" s="78" t="s">
        <v>583</v>
      </c>
      <c r="C261" s="76">
        <v>6.14</v>
      </c>
      <c r="D261" s="77" t="s">
        <v>1724</v>
      </c>
    </row>
    <row r="262" spans="1:4" x14ac:dyDescent="0.25">
      <c r="A262" s="78">
        <v>1609</v>
      </c>
      <c r="B262" s="78" t="s">
        <v>721</v>
      </c>
      <c r="C262" s="76">
        <v>6.17</v>
      </c>
      <c r="D262" s="77" t="s">
        <v>1725</v>
      </c>
    </row>
    <row r="263" spans="1:4" x14ac:dyDescent="0.25">
      <c r="A263" s="78">
        <v>1611</v>
      </c>
      <c r="B263" s="78" t="s">
        <v>1275</v>
      </c>
      <c r="C263" s="76">
        <v>6.18</v>
      </c>
      <c r="D263" s="77" t="s">
        <v>1613</v>
      </c>
    </row>
    <row r="264" spans="1:4" x14ac:dyDescent="0.25">
      <c r="A264" s="78">
        <v>1612</v>
      </c>
      <c r="B264" s="78" t="s">
        <v>177</v>
      </c>
      <c r="C264" s="76">
        <v>5.29</v>
      </c>
      <c r="D264" s="77" t="s">
        <v>1613</v>
      </c>
    </row>
    <row r="265" spans="1:4" x14ac:dyDescent="0.25">
      <c r="A265" s="78">
        <v>1613</v>
      </c>
      <c r="B265" s="78" t="s">
        <v>28</v>
      </c>
      <c r="C265" s="76">
        <v>6.18</v>
      </c>
      <c r="D265" s="77" t="s">
        <v>1613</v>
      </c>
    </row>
    <row r="266" spans="1:4" x14ac:dyDescent="0.25">
      <c r="A266" s="78">
        <v>1614</v>
      </c>
      <c r="B266" s="78" t="s">
        <v>709</v>
      </c>
      <c r="C266" s="76">
        <v>5.72</v>
      </c>
      <c r="D266" s="77" t="s">
        <v>1613</v>
      </c>
    </row>
    <row r="267" spans="1:4" x14ac:dyDescent="0.25">
      <c r="A267" s="78">
        <v>1615</v>
      </c>
      <c r="B267" s="78" t="s">
        <v>669</v>
      </c>
      <c r="C267" s="76">
        <v>5.74</v>
      </c>
      <c r="D267" s="77" t="s">
        <v>1613</v>
      </c>
    </row>
    <row r="268" spans="1:4" x14ac:dyDescent="0.25">
      <c r="A268" s="78">
        <v>1616</v>
      </c>
      <c r="B268" s="78" t="s">
        <v>123</v>
      </c>
      <c r="C268" s="76">
        <v>5.93</v>
      </c>
      <c r="D268" s="77" t="s">
        <v>1613</v>
      </c>
    </row>
    <row r="269" spans="1:4" x14ac:dyDescent="0.25">
      <c r="A269" s="78">
        <v>1617</v>
      </c>
      <c r="B269" s="78" t="s">
        <v>792</v>
      </c>
      <c r="C269" s="76">
        <v>6.08</v>
      </c>
      <c r="D269" s="77" t="s">
        <v>1613</v>
      </c>
    </row>
    <row r="270" spans="1:4" x14ac:dyDescent="0.25">
      <c r="A270" s="78">
        <v>1618</v>
      </c>
      <c r="B270" s="78" t="s">
        <v>818</v>
      </c>
      <c r="C270" s="76">
        <v>6.33</v>
      </c>
      <c r="D270" s="77" t="s">
        <v>1613</v>
      </c>
    </row>
    <row r="271" spans="1:4" x14ac:dyDescent="0.25">
      <c r="A271" s="78">
        <v>1625</v>
      </c>
      <c r="B271" s="78" t="s">
        <v>601</v>
      </c>
      <c r="C271" s="76">
        <v>5.79</v>
      </c>
      <c r="D271" s="77" t="s">
        <v>1726</v>
      </c>
    </row>
    <row r="272" spans="1:4" x14ac:dyDescent="0.25">
      <c r="A272" s="78">
        <v>1626</v>
      </c>
      <c r="B272" s="78" t="s">
        <v>88</v>
      </c>
      <c r="C272" s="76">
        <v>6.03</v>
      </c>
      <c r="D272" s="77" t="s">
        <v>1727</v>
      </c>
    </row>
    <row r="273" spans="1:4" x14ac:dyDescent="0.25">
      <c r="A273" s="78">
        <v>1628</v>
      </c>
      <c r="B273" s="78" t="s">
        <v>936</v>
      </c>
      <c r="C273" s="76">
        <v>6.23</v>
      </c>
      <c r="D273" s="77" t="s">
        <v>1728</v>
      </c>
    </row>
    <row r="274" spans="1:4" x14ac:dyDescent="0.25">
      <c r="A274" s="78">
        <v>1629</v>
      </c>
      <c r="B274" s="78" t="s">
        <v>251</v>
      </c>
      <c r="C274" s="76">
        <v>6.16</v>
      </c>
      <c r="D274" s="77" t="s">
        <v>1613</v>
      </c>
    </row>
    <row r="275" spans="1:4" x14ac:dyDescent="0.25">
      <c r="A275" s="78">
        <v>1630</v>
      </c>
      <c r="B275" s="78" t="s">
        <v>745</v>
      </c>
      <c r="C275" s="76">
        <v>5.45</v>
      </c>
      <c r="D275" s="77" t="s">
        <v>1729</v>
      </c>
    </row>
    <row r="276" spans="1:4" x14ac:dyDescent="0.25">
      <c r="A276" s="78">
        <v>1632</v>
      </c>
      <c r="B276" s="78" t="s">
        <v>430</v>
      </c>
      <c r="C276" s="76">
        <v>5.74</v>
      </c>
      <c r="D276" s="77" t="s">
        <v>1730</v>
      </c>
    </row>
    <row r="277" spans="1:4" x14ac:dyDescent="0.25">
      <c r="A277" s="78">
        <v>1634</v>
      </c>
      <c r="B277" s="78" t="s">
        <v>179</v>
      </c>
      <c r="C277" s="76">
        <v>6.23</v>
      </c>
      <c r="D277" s="77" t="s">
        <v>1613</v>
      </c>
    </row>
    <row r="278" spans="1:4" x14ac:dyDescent="0.25">
      <c r="A278" s="78">
        <v>1636</v>
      </c>
      <c r="B278" s="78" t="s">
        <v>362</v>
      </c>
      <c r="C278" s="76">
        <v>6.14</v>
      </c>
      <c r="D278" s="77" t="s">
        <v>1613</v>
      </c>
    </row>
    <row r="279" spans="1:4" x14ac:dyDescent="0.25">
      <c r="A279" s="78">
        <v>1639</v>
      </c>
      <c r="B279" s="78" t="s">
        <v>267</v>
      </c>
      <c r="C279" s="76">
        <v>5.98</v>
      </c>
      <c r="D279" s="77" t="s">
        <v>1731</v>
      </c>
    </row>
    <row r="280" spans="1:4" x14ac:dyDescent="0.25">
      <c r="A280" s="78">
        <v>1640</v>
      </c>
      <c r="B280" s="78" t="s">
        <v>768</v>
      </c>
      <c r="C280" s="76">
        <v>5.6</v>
      </c>
      <c r="D280" s="77" t="s">
        <v>1732</v>
      </c>
    </row>
    <row r="281" spans="1:4" x14ac:dyDescent="0.25">
      <c r="A281" s="78">
        <v>1645</v>
      </c>
      <c r="B281" s="78" t="s">
        <v>533</v>
      </c>
      <c r="C281" s="76">
        <v>6.35</v>
      </c>
      <c r="D281" s="77" t="s">
        <v>1613</v>
      </c>
    </row>
    <row r="282" spans="1:4" x14ac:dyDescent="0.25">
      <c r="A282" s="78">
        <v>1652</v>
      </c>
      <c r="B282" s="78" t="s">
        <v>1733</v>
      </c>
      <c r="C282" s="76">
        <v>6.09</v>
      </c>
      <c r="D282" s="77" t="s">
        <v>1613</v>
      </c>
    </row>
    <row r="283" spans="1:4" x14ac:dyDescent="0.25">
      <c r="A283" s="78">
        <v>1653</v>
      </c>
      <c r="B283" s="78" t="s">
        <v>1734</v>
      </c>
      <c r="C283" s="76">
        <v>5.76</v>
      </c>
      <c r="D283" s="77" t="s">
        <v>1613</v>
      </c>
    </row>
    <row r="284" spans="1:4" x14ac:dyDescent="0.25">
      <c r="A284" s="78">
        <v>1658</v>
      </c>
      <c r="B284" s="78" t="s">
        <v>1735</v>
      </c>
      <c r="C284" s="76">
        <v>5.96</v>
      </c>
      <c r="D284" s="77" t="s">
        <v>1613</v>
      </c>
    </row>
    <row r="285" spans="1:4" x14ac:dyDescent="0.25">
      <c r="A285" s="78">
        <v>1715</v>
      </c>
      <c r="B285" s="78" t="s">
        <v>1736</v>
      </c>
      <c r="C285" s="76">
        <v>6.17</v>
      </c>
      <c r="D285" s="77" t="s">
        <v>1613</v>
      </c>
    </row>
    <row r="286" spans="1:4" x14ac:dyDescent="0.25">
      <c r="A286" s="78">
        <v>1718</v>
      </c>
      <c r="B286" s="78" t="s">
        <v>1737</v>
      </c>
      <c r="C286" s="76">
        <v>6.11</v>
      </c>
      <c r="D286" s="77" t="s">
        <v>1613</v>
      </c>
    </row>
    <row r="287" spans="1:4" x14ac:dyDescent="0.25">
      <c r="A287" s="78">
        <v>1730</v>
      </c>
      <c r="B287" s="78" t="s">
        <v>364</v>
      </c>
      <c r="C287" s="76">
        <v>6.38</v>
      </c>
      <c r="D287" s="77" t="s">
        <v>1613</v>
      </c>
    </row>
    <row r="288" spans="1:4" x14ac:dyDescent="0.25">
      <c r="A288" s="78">
        <v>1732</v>
      </c>
      <c r="B288" s="78" t="s">
        <v>334</v>
      </c>
      <c r="C288" s="76">
        <v>6.09</v>
      </c>
      <c r="D288" s="77" t="s">
        <v>1613</v>
      </c>
    </row>
    <row r="289" spans="1:4" x14ac:dyDescent="0.25">
      <c r="A289" s="78">
        <v>1735</v>
      </c>
      <c r="B289" s="78" t="s">
        <v>390</v>
      </c>
      <c r="C289" s="76">
        <v>6.02</v>
      </c>
      <c r="D289" s="77" t="s">
        <v>1738</v>
      </c>
    </row>
    <row r="290" spans="1:4" x14ac:dyDescent="0.25">
      <c r="A290" s="78">
        <v>1738</v>
      </c>
      <c r="B290" s="78" t="s">
        <v>687</v>
      </c>
      <c r="C290" s="76">
        <v>6.23</v>
      </c>
      <c r="D290" s="77" t="s">
        <v>1613</v>
      </c>
    </row>
    <row r="291" spans="1:4" x14ac:dyDescent="0.25">
      <c r="A291" s="78">
        <v>1740</v>
      </c>
      <c r="B291" s="78" t="s">
        <v>566</v>
      </c>
      <c r="C291" s="76">
        <v>5.72</v>
      </c>
      <c r="D291" s="77" t="s">
        <v>1613</v>
      </c>
    </row>
    <row r="292" spans="1:4" x14ac:dyDescent="0.25">
      <c r="A292" s="78">
        <v>1741</v>
      </c>
      <c r="B292" s="78" t="s">
        <v>517</v>
      </c>
      <c r="C292" s="76">
        <v>6.14</v>
      </c>
      <c r="D292" s="77" t="s">
        <v>1739</v>
      </c>
    </row>
    <row r="293" spans="1:4" x14ac:dyDescent="0.25">
      <c r="A293" s="78">
        <v>1743</v>
      </c>
      <c r="B293" s="78" t="s">
        <v>215</v>
      </c>
      <c r="C293" s="76">
        <v>6.21</v>
      </c>
      <c r="D293" s="77" t="s">
        <v>1613</v>
      </c>
    </row>
    <row r="294" spans="1:4" x14ac:dyDescent="0.25">
      <c r="A294" s="78">
        <v>1744</v>
      </c>
      <c r="B294" s="78" t="s">
        <v>111</v>
      </c>
      <c r="C294" s="76">
        <v>6.13</v>
      </c>
      <c r="D294" s="77" t="s">
        <v>1613</v>
      </c>
    </row>
    <row r="295" spans="1:4" x14ac:dyDescent="0.25">
      <c r="A295" s="78">
        <v>1745</v>
      </c>
      <c r="B295" s="78" t="s">
        <v>113</v>
      </c>
      <c r="C295" s="76">
        <v>6.02</v>
      </c>
      <c r="D295" s="77" t="s">
        <v>1613</v>
      </c>
    </row>
    <row r="296" spans="1:4" x14ac:dyDescent="0.25">
      <c r="A296" s="78">
        <v>1746</v>
      </c>
      <c r="B296" s="78" t="s">
        <v>890</v>
      </c>
      <c r="C296" s="76">
        <v>6.31</v>
      </c>
      <c r="D296" s="77" t="s">
        <v>1613</v>
      </c>
    </row>
    <row r="297" spans="1:4" x14ac:dyDescent="0.25">
      <c r="A297" s="78">
        <v>1753</v>
      </c>
      <c r="B297" s="78" t="s">
        <v>603</v>
      </c>
      <c r="C297" s="76">
        <v>6.49</v>
      </c>
      <c r="D297" s="77" t="s">
        <v>1613</v>
      </c>
    </row>
    <row r="298" spans="1:4" x14ac:dyDescent="0.25">
      <c r="A298" s="78">
        <v>1755</v>
      </c>
      <c r="B298" s="78" t="s">
        <v>621</v>
      </c>
      <c r="C298" s="76">
        <v>6.29</v>
      </c>
      <c r="D298" s="77" t="s">
        <v>1740</v>
      </c>
    </row>
    <row r="299" spans="1:4" x14ac:dyDescent="0.25">
      <c r="A299" s="78">
        <v>1763</v>
      </c>
      <c r="B299" s="78" t="s">
        <v>723</v>
      </c>
      <c r="C299" s="76">
        <v>6.11</v>
      </c>
      <c r="D299" s="77" t="s">
        <v>1741</v>
      </c>
    </row>
    <row r="300" spans="1:4" x14ac:dyDescent="0.25">
      <c r="A300" s="78">
        <v>1771</v>
      </c>
      <c r="B300" s="78" t="s">
        <v>1742</v>
      </c>
      <c r="C300" s="76">
        <v>5.91</v>
      </c>
      <c r="D300" s="77" t="s">
        <v>1613</v>
      </c>
    </row>
    <row r="301" spans="1:4" x14ac:dyDescent="0.25">
      <c r="A301" s="78">
        <v>1779</v>
      </c>
      <c r="B301" s="78" t="s">
        <v>689</v>
      </c>
      <c r="C301" s="76">
        <v>6.22</v>
      </c>
      <c r="D301" s="77" t="s">
        <v>1743</v>
      </c>
    </row>
    <row r="302" spans="1:4" x14ac:dyDescent="0.25">
      <c r="A302" s="78">
        <v>1783</v>
      </c>
      <c r="B302" s="78" t="s">
        <v>780</v>
      </c>
      <c r="C302" s="76">
        <v>5.57</v>
      </c>
      <c r="D302" s="77" t="s">
        <v>1744</v>
      </c>
    </row>
    <row r="303" spans="1:4" x14ac:dyDescent="0.25">
      <c r="A303" s="78">
        <v>1814</v>
      </c>
      <c r="B303" s="78" t="s">
        <v>535</v>
      </c>
      <c r="C303" s="76">
        <v>5.9</v>
      </c>
      <c r="D303" s="77" t="s">
        <v>1613</v>
      </c>
    </row>
    <row r="304" spans="1:4" x14ac:dyDescent="0.25">
      <c r="A304" s="78">
        <v>1828</v>
      </c>
      <c r="B304" s="78" t="s">
        <v>257</v>
      </c>
      <c r="C304" s="76">
        <v>5.81</v>
      </c>
      <c r="D304" s="77" t="s">
        <v>1613</v>
      </c>
    </row>
    <row r="305" spans="1:4" x14ac:dyDescent="0.25">
      <c r="A305" s="78">
        <v>1833</v>
      </c>
      <c r="B305" s="78" t="s">
        <v>1527</v>
      </c>
      <c r="C305" s="76">
        <v>5.46</v>
      </c>
      <c r="D305" s="77" t="s">
        <v>1613</v>
      </c>
    </row>
    <row r="306" spans="1:4" x14ac:dyDescent="0.25">
      <c r="A306" s="78">
        <v>1838</v>
      </c>
      <c r="B306" s="78" t="s">
        <v>1745</v>
      </c>
      <c r="C306" s="76">
        <v>6.05</v>
      </c>
      <c r="D306" s="77" t="s">
        <v>1613</v>
      </c>
    </row>
    <row r="307" spans="1:4" x14ac:dyDescent="0.25">
      <c r="A307" s="78">
        <v>1846</v>
      </c>
      <c r="B307" s="78" t="s">
        <v>1746</v>
      </c>
      <c r="C307" s="76">
        <v>5.93</v>
      </c>
      <c r="D307" s="77" t="s">
        <v>1613</v>
      </c>
    </row>
    <row r="308" spans="1:4" x14ac:dyDescent="0.25">
      <c r="A308" s="76">
        <v>1872</v>
      </c>
      <c r="B308" s="76" t="s">
        <v>1747</v>
      </c>
      <c r="C308" s="76">
        <v>5.69</v>
      </c>
      <c r="D308" s="77" t="s">
        <v>1613</v>
      </c>
    </row>
    <row r="309" spans="1:4" x14ac:dyDescent="0.25">
      <c r="A309" s="78">
        <v>1884</v>
      </c>
      <c r="B309" s="78" t="s">
        <v>1292</v>
      </c>
      <c r="C309" s="76">
        <v>6.43</v>
      </c>
      <c r="D309" s="77" t="s">
        <v>1613</v>
      </c>
    </row>
    <row r="310" spans="1:4" x14ac:dyDescent="0.25">
      <c r="A310" s="78">
        <v>1886</v>
      </c>
      <c r="B310" s="78" t="s">
        <v>336</v>
      </c>
      <c r="C310" s="76">
        <v>6.1</v>
      </c>
      <c r="D310" s="77" t="s">
        <v>1748</v>
      </c>
    </row>
    <row r="311" spans="1:4" x14ac:dyDescent="0.25">
      <c r="A311" s="78">
        <v>1888</v>
      </c>
      <c r="B311" s="78" t="s">
        <v>749</v>
      </c>
      <c r="C311" s="76">
        <v>6.37</v>
      </c>
      <c r="D311" s="77" t="s">
        <v>1749</v>
      </c>
    </row>
    <row r="312" spans="1:4" x14ac:dyDescent="0.25">
      <c r="A312" s="78">
        <v>1889</v>
      </c>
      <c r="B312" s="78" t="s">
        <v>303</v>
      </c>
      <c r="C312" s="76">
        <v>5.75</v>
      </c>
      <c r="D312" s="77" t="s">
        <v>1750</v>
      </c>
    </row>
    <row r="313" spans="1:4" x14ac:dyDescent="0.25">
      <c r="A313" s="78">
        <v>1891</v>
      </c>
      <c r="B313" s="78" t="s">
        <v>285</v>
      </c>
      <c r="C313" s="76">
        <v>5.9</v>
      </c>
      <c r="D313" s="77" t="s">
        <v>1613</v>
      </c>
    </row>
    <row r="314" spans="1:4" x14ac:dyDescent="0.25">
      <c r="A314" s="78">
        <v>1892</v>
      </c>
      <c r="B314" s="78" t="s">
        <v>568</v>
      </c>
      <c r="C314" s="76">
        <v>6.14</v>
      </c>
      <c r="D314" s="77" t="s">
        <v>1613</v>
      </c>
    </row>
    <row r="315" spans="1:4" x14ac:dyDescent="0.25">
      <c r="A315" s="78">
        <v>1893</v>
      </c>
      <c r="B315" s="78" t="s">
        <v>195</v>
      </c>
      <c r="C315" s="76">
        <v>5.85</v>
      </c>
      <c r="D315" s="77" t="s">
        <v>1613</v>
      </c>
    </row>
    <row r="316" spans="1:4" x14ac:dyDescent="0.25">
      <c r="A316" s="78">
        <v>1894</v>
      </c>
      <c r="B316" s="78" t="s">
        <v>908</v>
      </c>
      <c r="C316" s="76">
        <v>6.37</v>
      </c>
      <c r="D316" s="77" t="s">
        <v>1613</v>
      </c>
    </row>
    <row r="317" spans="1:4" x14ac:dyDescent="0.25">
      <c r="A317" s="78">
        <v>1895</v>
      </c>
      <c r="B317" s="78" t="s">
        <v>910</v>
      </c>
      <c r="C317" s="76">
        <v>6.13</v>
      </c>
      <c r="D317" s="77" t="s">
        <v>1613</v>
      </c>
    </row>
    <row r="318" spans="1:4" x14ac:dyDescent="0.25">
      <c r="A318" s="78">
        <v>1897</v>
      </c>
      <c r="B318" s="78" t="s">
        <v>938</v>
      </c>
      <c r="C318" s="76">
        <v>6.33</v>
      </c>
      <c r="D318" s="77" t="s">
        <v>1613</v>
      </c>
    </row>
    <row r="319" spans="1:4" x14ac:dyDescent="0.25">
      <c r="A319" s="78">
        <v>1898</v>
      </c>
      <c r="B319" s="78" t="s">
        <v>90</v>
      </c>
      <c r="C319" s="76">
        <v>6.12</v>
      </c>
      <c r="D319" s="77" t="s">
        <v>1751</v>
      </c>
    </row>
    <row r="320" spans="1:4" x14ac:dyDescent="0.25">
      <c r="A320" s="78">
        <v>1900</v>
      </c>
      <c r="B320" s="78" t="s">
        <v>585</v>
      </c>
      <c r="C320" s="76">
        <v>6.19</v>
      </c>
      <c r="D320" s="77" t="s">
        <v>1752</v>
      </c>
    </row>
    <row r="321" spans="1:4" x14ac:dyDescent="0.25">
      <c r="A321" s="78">
        <v>1901</v>
      </c>
      <c r="B321" s="78" t="s">
        <v>727</v>
      </c>
      <c r="C321" s="76">
        <v>6.12</v>
      </c>
      <c r="D321" s="77" t="s">
        <v>1613</v>
      </c>
    </row>
    <row r="322" spans="1:4" x14ac:dyDescent="0.25">
      <c r="A322" s="78">
        <v>1902</v>
      </c>
      <c r="B322" s="78" t="s">
        <v>374</v>
      </c>
      <c r="C322" s="76">
        <v>5</v>
      </c>
      <c r="D322" s="77" t="s">
        <v>1613</v>
      </c>
    </row>
    <row r="323" spans="1:4" x14ac:dyDescent="0.25">
      <c r="A323" s="78">
        <v>1903</v>
      </c>
      <c r="B323" s="78" t="s">
        <v>623</v>
      </c>
      <c r="C323" s="76">
        <v>6.18</v>
      </c>
      <c r="D323" s="77" t="s">
        <v>1753</v>
      </c>
    </row>
    <row r="324" spans="1:4" x14ac:dyDescent="0.25">
      <c r="A324" s="78">
        <v>1904</v>
      </c>
      <c r="B324" s="78" t="s">
        <v>625</v>
      </c>
      <c r="C324" s="76">
        <v>6.12</v>
      </c>
      <c r="D324" s="77" t="s">
        <v>1754</v>
      </c>
    </row>
    <row r="325" spans="1:4" x14ac:dyDescent="0.25">
      <c r="A325" s="78">
        <v>1905</v>
      </c>
      <c r="B325" s="78" t="s">
        <v>605</v>
      </c>
      <c r="C325" s="76">
        <v>6.2</v>
      </c>
      <c r="D325" s="77" t="s">
        <v>1613</v>
      </c>
    </row>
    <row r="326" spans="1:4" x14ac:dyDescent="0.25">
      <c r="A326" s="78">
        <v>1906</v>
      </c>
      <c r="B326" s="78" t="s">
        <v>587</v>
      </c>
      <c r="C326" s="76">
        <v>6.61</v>
      </c>
      <c r="D326" s="77" t="s">
        <v>1755</v>
      </c>
    </row>
    <row r="327" spans="1:4" x14ac:dyDescent="0.25">
      <c r="A327" s="78">
        <v>1908</v>
      </c>
      <c r="B327" s="78" t="s">
        <v>820</v>
      </c>
      <c r="C327" s="76">
        <v>6.04</v>
      </c>
      <c r="D327" s="77" t="s">
        <v>1613</v>
      </c>
    </row>
    <row r="328" spans="1:4" x14ac:dyDescent="0.25">
      <c r="A328" s="78">
        <v>1910</v>
      </c>
      <c r="B328" s="78" t="s">
        <v>399</v>
      </c>
      <c r="C328" s="76">
        <v>6.1</v>
      </c>
      <c r="D328" s="77" t="s">
        <v>1613</v>
      </c>
    </row>
    <row r="329" spans="1:4" x14ac:dyDescent="0.25">
      <c r="A329" s="78">
        <v>1915</v>
      </c>
      <c r="B329" s="78" t="s">
        <v>822</v>
      </c>
      <c r="C329" s="76">
        <v>6.04</v>
      </c>
      <c r="D329" s="77" t="s">
        <v>1756</v>
      </c>
    </row>
    <row r="330" spans="1:4" x14ac:dyDescent="0.25">
      <c r="A330" s="78">
        <v>1917</v>
      </c>
      <c r="B330" s="78" t="s">
        <v>940</v>
      </c>
      <c r="C330" s="76">
        <v>5.95</v>
      </c>
      <c r="D330" s="77" t="s">
        <v>1613</v>
      </c>
    </row>
    <row r="331" spans="1:4" x14ac:dyDescent="0.25">
      <c r="A331" s="78">
        <v>1918</v>
      </c>
      <c r="B331" s="78" t="s">
        <v>912</v>
      </c>
      <c r="C331" s="76">
        <v>6.06</v>
      </c>
      <c r="D331" s="77" t="s">
        <v>1680</v>
      </c>
    </row>
    <row r="332" spans="1:4" x14ac:dyDescent="0.25">
      <c r="A332" s="78">
        <v>1919</v>
      </c>
      <c r="B332" s="78" t="s">
        <v>287</v>
      </c>
      <c r="C332" s="76">
        <v>6.11</v>
      </c>
      <c r="D332" s="77" t="s">
        <v>1757</v>
      </c>
    </row>
    <row r="333" spans="1:4" x14ac:dyDescent="0.25">
      <c r="A333" s="78">
        <v>1926</v>
      </c>
      <c r="B333" s="78" t="s">
        <v>366</v>
      </c>
      <c r="C333" s="76">
        <v>6.2</v>
      </c>
      <c r="D333" s="77" t="s">
        <v>1613</v>
      </c>
    </row>
    <row r="334" spans="1:4" x14ac:dyDescent="0.25">
      <c r="A334" s="78">
        <v>1954</v>
      </c>
      <c r="B334" s="78" t="s">
        <v>320</v>
      </c>
      <c r="C334" s="76">
        <v>5.83</v>
      </c>
      <c r="D334" s="77" t="s">
        <v>1613</v>
      </c>
    </row>
    <row r="335" spans="1:4" x14ac:dyDescent="0.25">
      <c r="A335" s="78">
        <v>1999</v>
      </c>
      <c r="B335" s="78" t="s">
        <v>432</v>
      </c>
      <c r="C335" s="76">
        <v>6.1</v>
      </c>
      <c r="D335" s="77" t="s">
        <v>1613</v>
      </c>
    </row>
    <row r="336" spans="1:4" x14ac:dyDescent="0.25">
      <c r="A336" s="78">
        <v>2023</v>
      </c>
      <c r="B336" s="78" t="s">
        <v>305</v>
      </c>
      <c r="C336" s="76">
        <v>6.23</v>
      </c>
      <c r="D336" s="77" t="s">
        <v>1613</v>
      </c>
    </row>
    <row r="337" spans="1:4" x14ac:dyDescent="0.25">
      <c r="A337" s="78">
        <v>2024</v>
      </c>
      <c r="B337" s="78" t="s">
        <v>1758</v>
      </c>
      <c r="C337" s="76">
        <v>6.07</v>
      </c>
      <c r="D337" s="77" t="s">
        <v>1613</v>
      </c>
    </row>
    <row r="338" spans="1:4" x14ac:dyDescent="0.25">
      <c r="A338" s="78">
        <v>2025</v>
      </c>
      <c r="B338" s="78" t="s">
        <v>1242</v>
      </c>
      <c r="C338" s="76">
        <v>5.96</v>
      </c>
      <c r="D338" s="77" t="s">
        <v>1613</v>
      </c>
    </row>
    <row r="339" spans="1:4" x14ac:dyDescent="0.25">
      <c r="A339" s="78">
        <v>2057</v>
      </c>
      <c r="B339" s="78" t="s">
        <v>68</v>
      </c>
      <c r="C339" s="76">
        <v>5.92</v>
      </c>
      <c r="D339" s="77" t="s">
        <v>1759</v>
      </c>
    </row>
    <row r="340" spans="1:4" x14ac:dyDescent="0.25">
      <c r="A340" s="78">
        <v>2062</v>
      </c>
      <c r="B340" s="78" t="s">
        <v>806</v>
      </c>
      <c r="C340" s="76">
        <v>6.06</v>
      </c>
      <c r="D340" s="77" t="s">
        <v>1760</v>
      </c>
    </row>
    <row r="341" spans="1:4" x14ac:dyDescent="0.25">
      <c r="A341" s="78">
        <v>2063</v>
      </c>
      <c r="B341" s="78" t="s">
        <v>197</v>
      </c>
      <c r="C341" s="76">
        <v>6.52</v>
      </c>
      <c r="D341" s="77" t="s">
        <v>1613</v>
      </c>
    </row>
    <row r="342" spans="1:4" x14ac:dyDescent="0.25">
      <c r="A342" s="78">
        <v>2064</v>
      </c>
      <c r="B342" s="78" t="s">
        <v>199</v>
      </c>
      <c r="C342" s="76">
        <v>5.97</v>
      </c>
      <c r="D342" s="77" t="s">
        <v>1613</v>
      </c>
    </row>
    <row r="343" spans="1:4" x14ac:dyDescent="0.25">
      <c r="A343" s="78">
        <v>2065</v>
      </c>
      <c r="B343" s="78" t="s">
        <v>125</v>
      </c>
      <c r="C343" s="76">
        <v>6.44</v>
      </c>
      <c r="D343" s="77" t="s">
        <v>1613</v>
      </c>
    </row>
    <row r="344" spans="1:4" x14ac:dyDescent="0.25">
      <c r="A344" s="78">
        <v>2068</v>
      </c>
      <c r="B344" s="78" t="s">
        <v>589</v>
      </c>
      <c r="C344" s="76">
        <v>6.33</v>
      </c>
      <c r="D344" s="77" t="s">
        <v>1761</v>
      </c>
    </row>
    <row r="345" spans="1:4" x14ac:dyDescent="0.25">
      <c r="A345" s="78">
        <v>2080</v>
      </c>
      <c r="B345" s="78" t="s">
        <v>401</v>
      </c>
      <c r="C345" s="76">
        <v>6.36</v>
      </c>
      <c r="D345" s="77" t="s">
        <v>1762</v>
      </c>
    </row>
    <row r="346" spans="1:4" x14ac:dyDescent="0.25">
      <c r="A346" s="78">
        <v>2083</v>
      </c>
      <c r="B346" s="78" t="s">
        <v>217</v>
      </c>
      <c r="C346" s="76">
        <v>6.13</v>
      </c>
      <c r="D346" s="77" t="s">
        <v>1613</v>
      </c>
    </row>
    <row r="347" spans="1:4" x14ac:dyDescent="0.25">
      <c r="A347" s="78">
        <v>2110</v>
      </c>
      <c r="B347" s="78" t="s">
        <v>1763</v>
      </c>
      <c r="C347" s="76">
        <v>6.24</v>
      </c>
      <c r="D347" s="77" t="s">
        <v>1613</v>
      </c>
    </row>
    <row r="348" spans="1:4" x14ac:dyDescent="0.25">
      <c r="A348" s="78">
        <v>2253</v>
      </c>
      <c r="B348" s="78" t="s">
        <v>1764</v>
      </c>
      <c r="C348" s="76">
        <v>5.7</v>
      </c>
      <c r="D348" s="77" t="s">
        <v>1613</v>
      </c>
    </row>
    <row r="349" spans="1:4" x14ac:dyDescent="0.25">
      <c r="A349" s="76">
        <v>2277</v>
      </c>
      <c r="B349" s="76" t="s">
        <v>1765</v>
      </c>
      <c r="C349" s="76">
        <v>6.03</v>
      </c>
      <c r="D349" s="77" t="s">
        <v>1613</v>
      </c>
    </row>
    <row r="350" spans="1:4" x14ac:dyDescent="0.25">
      <c r="A350" s="78">
        <v>2314</v>
      </c>
      <c r="B350" s="78" t="s">
        <v>1766</v>
      </c>
      <c r="C350" s="76">
        <v>6.04</v>
      </c>
      <c r="D350" s="77" t="s">
        <v>1613</v>
      </c>
    </row>
    <row r="351" spans="1:4" x14ac:dyDescent="0.25">
      <c r="A351" s="78">
        <v>2334</v>
      </c>
      <c r="B351" s="78" t="s">
        <v>1767</v>
      </c>
      <c r="C351" s="76">
        <v>6.61</v>
      </c>
      <c r="D351" s="77" t="s">
        <v>1613</v>
      </c>
    </row>
    <row r="352" spans="1:4" x14ac:dyDescent="0.25">
      <c r="A352" s="78">
        <v>2355</v>
      </c>
      <c r="B352" s="78" t="s">
        <v>629</v>
      </c>
      <c r="C352" s="76">
        <v>6.44</v>
      </c>
      <c r="D352" s="77" t="s">
        <v>1768</v>
      </c>
    </row>
    <row r="353" spans="1:4" x14ac:dyDescent="0.25">
      <c r="A353" s="78">
        <v>2356</v>
      </c>
      <c r="B353" s="78" t="s">
        <v>591</v>
      </c>
      <c r="C353" s="76">
        <v>6.32</v>
      </c>
      <c r="D353" s="77" t="s">
        <v>1769</v>
      </c>
    </row>
    <row r="354" spans="1:4" x14ac:dyDescent="0.25">
      <c r="A354" s="78">
        <v>2366</v>
      </c>
      <c r="B354" s="78" t="s">
        <v>548</v>
      </c>
      <c r="C354" s="76">
        <v>5.46</v>
      </c>
      <c r="D354" s="77" t="s">
        <v>1613</v>
      </c>
    </row>
    <row r="355" spans="1:4" x14ac:dyDescent="0.25">
      <c r="A355" s="78">
        <v>2393</v>
      </c>
      <c r="B355" s="78" t="s">
        <v>521</v>
      </c>
      <c r="C355" s="76">
        <v>5.91</v>
      </c>
      <c r="D355" s="77" t="s">
        <v>1613</v>
      </c>
    </row>
    <row r="356" spans="1:4" x14ac:dyDescent="0.25">
      <c r="A356" s="78">
        <v>9048</v>
      </c>
      <c r="B356" s="78" t="s">
        <v>1770</v>
      </c>
      <c r="C356" s="76">
        <v>6.17</v>
      </c>
      <c r="D356" s="77" t="s">
        <v>1613</v>
      </c>
    </row>
    <row r="357" spans="1:4" x14ac:dyDescent="0.25">
      <c r="A357" s="78">
        <v>9064</v>
      </c>
      <c r="B357" s="78" t="s">
        <v>1485</v>
      </c>
      <c r="C357" s="76">
        <v>5.72</v>
      </c>
      <c r="D357" s="77" t="s">
        <v>1771</v>
      </c>
    </row>
    <row r="358" spans="1:4" x14ac:dyDescent="0.25">
      <c r="A358" s="78">
        <v>9065</v>
      </c>
      <c r="B358" s="78" t="s">
        <v>1487</v>
      </c>
      <c r="C358" s="76">
        <v>5.8</v>
      </c>
      <c r="D358" s="77" t="s">
        <v>1613</v>
      </c>
    </row>
    <row r="359" spans="1:4" x14ac:dyDescent="0.25">
      <c r="A359" s="78">
        <v>9066</v>
      </c>
      <c r="B359" s="78" t="s">
        <v>1772</v>
      </c>
      <c r="C359" s="76">
        <v>5.84</v>
      </c>
      <c r="D359" s="77" t="s">
        <v>1613</v>
      </c>
    </row>
    <row r="360" spans="1:4" x14ac:dyDescent="0.25">
      <c r="A360" s="78">
        <v>9076</v>
      </c>
      <c r="B360" s="78" t="s">
        <v>597</v>
      </c>
      <c r="C360" s="76">
        <v>6.15</v>
      </c>
      <c r="D360" s="77" t="s">
        <v>1773</v>
      </c>
    </row>
    <row r="361" spans="1:4" x14ac:dyDescent="0.25">
      <c r="A361" s="78">
        <v>9077</v>
      </c>
      <c r="B361" s="78" t="s">
        <v>751</v>
      </c>
      <c r="C361" s="76">
        <v>6.52</v>
      </c>
      <c r="D361" s="77" t="s">
        <v>1613</v>
      </c>
    </row>
    <row r="362" spans="1:4" x14ac:dyDescent="0.25">
      <c r="A362" s="78">
        <v>9078</v>
      </c>
      <c r="B362" s="78" t="s">
        <v>1490</v>
      </c>
      <c r="C362" s="76">
        <v>6.04</v>
      </c>
      <c r="D362" s="77" t="s">
        <v>1774</v>
      </c>
    </row>
    <row r="363" spans="1:4" x14ac:dyDescent="0.25">
      <c r="A363" s="78">
        <v>9111</v>
      </c>
      <c r="B363" s="78" t="s">
        <v>1775</v>
      </c>
      <c r="C363" s="76">
        <v>5.67</v>
      </c>
      <c r="D363" s="77" t="s">
        <v>1776</v>
      </c>
    </row>
    <row r="364" spans="1:4" x14ac:dyDescent="0.25">
      <c r="A364" s="78">
        <v>9129</v>
      </c>
      <c r="B364" s="78" t="s">
        <v>219</v>
      </c>
      <c r="C364" s="76">
        <v>5.82</v>
      </c>
      <c r="D364" s="77" t="s">
        <v>1613</v>
      </c>
    </row>
    <row r="365" spans="1:4" x14ac:dyDescent="0.25">
      <c r="A365" s="78">
        <v>9130</v>
      </c>
      <c r="B365" s="78" t="s">
        <v>78</v>
      </c>
      <c r="C365" s="76">
        <v>6.15</v>
      </c>
      <c r="D365" s="77" t="s">
        <v>1613</v>
      </c>
    </row>
    <row r="366" spans="1:4" x14ac:dyDescent="0.25">
      <c r="A366" s="78">
        <v>9154</v>
      </c>
      <c r="B366" s="78" t="s">
        <v>550</v>
      </c>
      <c r="C366" s="76">
        <v>6.22</v>
      </c>
      <c r="D366" s="77" t="s">
        <v>1613</v>
      </c>
    </row>
    <row r="367" spans="1:4" x14ac:dyDescent="0.25">
      <c r="A367" s="78">
        <v>9173</v>
      </c>
      <c r="B367" s="78" t="s">
        <v>1777</v>
      </c>
      <c r="C367" s="76">
        <v>5.55</v>
      </c>
      <c r="D367" s="77" t="s">
        <v>1613</v>
      </c>
    </row>
    <row r="368" spans="1:4" x14ac:dyDescent="0.25">
      <c r="A368" s="78">
        <v>9179</v>
      </c>
      <c r="B368" s="78" t="s">
        <v>221</v>
      </c>
      <c r="C368" s="76">
        <v>6.16</v>
      </c>
      <c r="D368" s="77" t="s">
        <v>1613</v>
      </c>
    </row>
    <row r="369" spans="1:4" x14ac:dyDescent="0.25">
      <c r="A369" s="78">
        <v>9181</v>
      </c>
      <c r="B369" s="78" t="s">
        <v>1778</v>
      </c>
      <c r="C369" s="76">
        <v>5.51</v>
      </c>
      <c r="D369" s="77" t="s">
        <v>1779</v>
      </c>
    </row>
    <row r="370" spans="1:4" x14ac:dyDescent="0.25">
      <c r="A370" s="78">
        <v>9182</v>
      </c>
      <c r="B370" s="78" t="s">
        <v>1780</v>
      </c>
      <c r="C370" s="76">
        <v>6.17</v>
      </c>
      <c r="D370" s="77" t="s">
        <v>1613</v>
      </c>
    </row>
    <row r="371" spans="1:4" x14ac:dyDescent="0.25">
      <c r="A371" s="78">
        <v>9183</v>
      </c>
      <c r="B371" s="78" t="s">
        <v>1781</v>
      </c>
      <c r="C371" s="76">
        <v>5.98</v>
      </c>
      <c r="D371" s="77" t="s">
        <v>1782</v>
      </c>
    </row>
    <row r="372" spans="1:4" x14ac:dyDescent="0.25">
      <c r="A372" s="78">
        <v>9184</v>
      </c>
      <c r="B372" s="78" t="s">
        <v>1783</v>
      </c>
      <c r="C372" s="76">
        <v>5.6</v>
      </c>
      <c r="D372" s="77" t="s">
        <v>1784</v>
      </c>
    </row>
    <row r="373" spans="1:4" x14ac:dyDescent="0.25">
      <c r="A373" s="78">
        <v>9190</v>
      </c>
      <c r="B373" s="78" t="s">
        <v>1785</v>
      </c>
      <c r="C373" s="76">
        <v>5.91</v>
      </c>
      <c r="D373" s="77" t="s">
        <v>1786</v>
      </c>
    </row>
    <row r="374" spans="1:4" x14ac:dyDescent="0.25">
      <c r="A374" s="78">
        <v>9193</v>
      </c>
      <c r="B374" s="78" t="s">
        <v>1787</v>
      </c>
      <c r="C374" s="76">
        <v>6.27</v>
      </c>
      <c r="D374" s="77" t="s">
        <v>1613</v>
      </c>
    </row>
    <row r="375" spans="1:4" x14ac:dyDescent="0.25">
      <c r="A375" s="78">
        <v>9205</v>
      </c>
      <c r="B375" s="78" t="s">
        <v>1788</v>
      </c>
      <c r="C375" s="76">
        <v>5.79</v>
      </c>
      <c r="D375" s="77" t="s">
        <v>1613</v>
      </c>
    </row>
    <row r="376" spans="1:4" x14ac:dyDescent="0.25">
      <c r="A376" s="78">
        <v>9209</v>
      </c>
      <c r="B376" s="78" t="s">
        <v>1789</v>
      </c>
      <c r="C376" s="76">
        <v>6.45</v>
      </c>
      <c r="D376" s="77" t="s">
        <v>1790</v>
      </c>
    </row>
    <row r="377" spans="1:4" x14ac:dyDescent="0.25">
      <c r="A377" s="78">
        <v>9224</v>
      </c>
      <c r="B377" s="78" t="s">
        <v>434</v>
      </c>
      <c r="C377" s="76">
        <v>5.67</v>
      </c>
      <c r="D377" s="77" t="s">
        <v>1791</v>
      </c>
    </row>
    <row r="378" spans="1:4" x14ac:dyDescent="0.25">
      <c r="A378" s="78">
        <v>9253</v>
      </c>
      <c r="B378" s="78" t="s">
        <v>1792</v>
      </c>
      <c r="C378" s="76">
        <v>6.31</v>
      </c>
      <c r="D378" s="77" t="s">
        <v>1613</v>
      </c>
    </row>
    <row r="379" spans="1:4" x14ac:dyDescent="0.25">
      <c r="A379" s="78">
        <v>9293</v>
      </c>
      <c r="B379" s="78" t="s">
        <v>1793</v>
      </c>
      <c r="C379" s="76">
        <v>6.17</v>
      </c>
      <c r="D379" s="77" t="s">
        <v>1794</v>
      </c>
    </row>
    <row r="380" spans="1:4" x14ac:dyDescent="0.25">
      <c r="A380" s="78">
        <v>9296</v>
      </c>
      <c r="B380" s="78" t="s">
        <v>1795</v>
      </c>
      <c r="C380" s="76">
        <v>5.84</v>
      </c>
      <c r="D380" s="77" t="s">
        <v>1613</v>
      </c>
    </row>
    <row r="381" spans="1:4" x14ac:dyDescent="0.25">
      <c r="A381" s="78">
        <v>9301</v>
      </c>
      <c r="B381" s="78" t="s">
        <v>1796</v>
      </c>
      <c r="C381" s="76">
        <v>5.62</v>
      </c>
      <c r="D381" s="77" t="s">
        <v>1797</v>
      </c>
    </row>
    <row r="382" spans="1:4" x14ac:dyDescent="0.25">
      <c r="A382" s="78">
        <v>9302</v>
      </c>
      <c r="B382" s="78" t="s">
        <v>1798</v>
      </c>
      <c r="C382" s="76">
        <v>5.89</v>
      </c>
      <c r="D382" s="77" t="s">
        <v>1613</v>
      </c>
    </row>
    <row r="383" spans="1:4" x14ac:dyDescent="0.25">
      <c r="A383" s="78">
        <v>9310</v>
      </c>
      <c r="B383" s="78" t="s">
        <v>631</v>
      </c>
      <c r="C383" s="76">
        <v>5.98</v>
      </c>
      <c r="D383" s="77" t="s">
        <v>1799</v>
      </c>
    </row>
    <row r="384" spans="1:4" x14ac:dyDescent="0.25">
      <c r="A384" s="78">
        <v>9313</v>
      </c>
      <c r="B384" s="78" t="s">
        <v>1800</v>
      </c>
      <c r="C384" s="76">
        <v>4.71</v>
      </c>
      <c r="D384" s="77" t="s">
        <v>1613</v>
      </c>
    </row>
    <row r="385" spans="1:4" x14ac:dyDescent="0.25">
      <c r="A385" s="78">
        <v>9331</v>
      </c>
      <c r="B385" s="78" t="s">
        <v>1801</v>
      </c>
      <c r="C385" s="76">
        <v>6.16</v>
      </c>
      <c r="D385" s="77" t="s">
        <v>1613</v>
      </c>
    </row>
    <row r="386" spans="1:4" x14ac:dyDescent="0.25">
      <c r="A386" s="78">
        <v>9337</v>
      </c>
      <c r="B386" s="78" t="s">
        <v>1802</v>
      </c>
      <c r="C386" s="76">
        <v>6.45</v>
      </c>
      <c r="D386" s="77" t="s">
        <v>1613</v>
      </c>
    </row>
    <row r="387" spans="1:4" x14ac:dyDescent="0.25">
      <c r="A387" s="78">
        <v>9338</v>
      </c>
      <c r="B387" s="78" t="s">
        <v>1803</v>
      </c>
      <c r="C387" s="76">
        <v>6.41</v>
      </c>
      <c r="D387" s="77" t="s">
        <v>1613</v>
      </c>
    </row>
    <row r="388" spans="1:4" x14ac:dyDescent="0.25">
      <c r="A388" s="78">
        <v>9339</v>
      </c>
      <c r="B388" s="78" t="s">
        <v>1804</v>
      </c>
      <c r="C388" s="76">
        <v>5.86</v>
      </c>
      <c r="D388" s="77" t="s">
        <v>1613</v>
      </c>
    </row>
    <row r="389" spans="1:4" x14ac:dyDescent="0.25">
      <c r="A389" s="78">
        <v>9340</v>
      </c>
      <c r="B389" s="78" t="s">
        <v>1805</v>
      </c>
      <c r="C389" s="76">
        <v>6.07</v>
      </c>
      <c r="D389" s="77" t="s">
        <v>1613</v>
      </c>
    </row>
    <row r="390" spans="1:4" x14ac:dyDescent="0.25">
      <c r="A390" s="78">
        <v>9342</v>
      </c>
      <c r="B390" s="78" t="s">
        <v>1806</v>
      </c>
      <c r="C390" s="76">
        <v>6.05</v>
      </c>
      <c r="D390" s="77" t="s">
        <v>1613</v>
      </c>
    </row>
    <row r="391" spans="1:4" x14ac:dyDescent="0.25">
      <c r="A391" s="78">
        <v>9347</v>
      </c>
      <c r="B391" s="78" t="s">
        <v>1807</v>
      </c>
      <c r="C391" s="76">
        <v>5.74</v>
      </c>
      <c r="D391" s="77" t="s">
        <v>1613</v>
      </c>
    </row>
    <row r="392" spans="1:4" x14ac:dyDescent="0.25">
      <c r="A392" s="78">
        <v>9350</v>
      </c>
      <c r="B392" s="78" t="s">
        <v>1808</v>
      </c>
      <c r="C392" s="76">
        <v>6.2</v>
      </c>
      <c r="D392" s="77" t="s">
        <v>1613</v>
      </c>
    </row>
    <row r="393" spans="1:4" x14ac:dyDescent="0.25">
      <c r="A393" s="78">
        <v>19259</v>
      </c>
      <c r="B393" s="78" t="s">
        <v>1809</v>
      </c>
      <c r="C393" s="76">
        <v>6.68</v>
      </c>
      <c r="D393" s="77" t="s">
        <v>1613</v>
      </c>
    </row>
    <row r="394" spans="1:4" x14ac:dyDescent="0.25">
      <c r="A394" s="78">
        <v>19261</v>
      </c>
      <c r="B394" s="78" t="s">
        <v>1810</v>
      </c>
      <c r="C394" s="76">
        <v>6.04</v>
      </c>
      <c r="D394" s="77" t="s">
        <v>1613</v>
      </c>
    </row>
  </sheetData>
  <pageMargins left="0.75" right="0.75" top="1" bottom="1" header="0.5" footer="0.5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workbookViewId="0">
      <selection activeCell="F19" sqref="F19"/>
    </sheetView>
  </sheetViews>
  <sheetFormatPr defaultRowHeight="15" x14ac:dyDescent="0.25"/>
  <cols>
    <col min="2" max="2" width="67.140625" bestFit="1" customWidth="1"/>
    <col min="7" max="7" width="47.85546875" bestFit="1" customWidth="1"/>
  </cols>
  <sheetData>
    <row r="1" spans="1:3" x14ac:dyDescent="0.25">
      <c r="A1" s="112" t="s">
        <v>0</v>
      </c>
      <c r="B1" s="112" t="s">
        <v>1596</v>
      </c>
      <c r="C1" s="21" t="s">
        <v>1597</v>
      </c>
    </row>
    <row r="2" spans="1:3" x14ac:dyDescent="0.25">
      <c r="A2" s="112"/>
      <c r="B2" s="112"/>
      <c r="C2" s="21" t="s">
        <v>1598</v>
      </c>
    </row>
    <row r="3" spans="1:3" x14ac:dyDescent="0.25">
      <c r="A3" s="22">
        <v>1</v>
      </c>
      <c r="B3" s="2" t="s">
        <v>313</v>
      </c>
      <c r="C3" s="23">
        <v>6.77</v>
      </c>
    </row>
    <row r="4" spans="1:3" x14ac:dyDescent="0.25">
      <c r="A4" s="22">
        <v>2</v>
      </c>
      <c r="B4" s="2" t="s">
        <v>875</v>
      </c>
      <c r="C4" s="23">
        <v>6.76</v>
      </c>
    </row>
    <row r="5" spans="1:3" x14ac:dyDescent="0.25">
      <c r="A5" s="22">
        <v>3</v>
      </c>
      <c r="B5" s="2" t="s">
        <v>502</v>
      </c>
      <c r="C5" s="23">
        <v>6.68</v>
      </c>
    </row>
    <row r="6" spans="1:3" x14ac:dyDescent="0.25">
      <c r="A6" s="22">
        <v>4</v>
      </c>
      <c r="B6" s="2" t="s">
        <v>662</v>
      </c>
      <c r="C6" s="23">
        <v>6.63</v>
      </c>
    </row>
    <row r="7" spans="1:3" x14ac:dyDescent="0.25">
      <c r="A7" s="22">
        <v>5</v>
      </c>
      <c r="B7" s="2" t="s">
        <v>450</v>
      </c>
      <c r="C7" s="23">
        <v>6.53</v>
      </c>
    </row>
    <row r="8" spans="1:3" x14ac:dyDescent="0.25">
      <c r="A8" s="22">
        <v>6</v>
      </c>
      <c r="B8" s="2" t="s">
        <v>761</v>
      </c>
      <c r="C8" s="23">
        <v>6.51</v>
      </c>
    </row>
    <row r="9" spans="1:3" x14ac:dyDescent="0.25">
      <c r="A9" s="22">
        <v>7</v>
      </c>
      <c r="B9" s="2" t="s">
        <v>232</v>
      </c>
      <c r="C9" s="23">
        <v>6.5</v>
      </c>
    </row>
    <row r="10" spans="1:3" x14ac:dyDescent="0.25">
      <c r="A10" s="22">
        <v>8</v>
      </c>
      <c r="B10" s="2" t="s">
        <v>55</v>
      </c>
      <c r="C10" s="23">
        <v>6.49</v>
      </c>
    </row>
    <row r="11" spans="1:3" x14ac:dyDescent="0.25">
      <c r="A11" s="22">
        <v>9</v>
      </c>
      <c r="B11" s="2" t="s">
        <v>15</v>
      </c>
      <c r="C11" s="23">
        <v>6.37</v>
      </c>
    </row>
    <row r="12" spans="1:3" x14ac:dyDescent="0.25">
      <c r="A12" s="22">
        <v>10</v>
      </c>
      <c r="B12" s="10" t="s">
        <v>832</v>
      </c>
      <c r="C12" s="23">
        <v>6.34</v>
      </c>
    </row>
    <row r="13" spans="1:3" x14ac:dyDescent="0.25">
      <c r="A13" s="22">
        <v>17</v>
      </c>
      <c r="B13" s="2" t="s">
        <v>1134</v>
      </c>
      <c r="C13" s="23">
        <v>6.29</v>
      </c>
    </row>
    <row r="14" spans="1:3" x14ac:dyDescent="0.25">
      <c r="A14" s="22">
        <v>34</v>
      </c>
      <c r="B14" s="2" t="s">
        <v>1287</v>
      </c>
      <c r="C14" s="23">
        <v>6.22</v>
      </c>
    </row>
    <row r="15" spans="1:3" x14ac:dyDescent="0.25">
      <c r="A15" s="22">
        <v>15</v>
      </c>
      <c r="B15" s="2" t="s">
        <v>576</v>
      </c>
      <c r="C15" s="23">
        <v>6.16</v>
      </c>
    </row>
    <row r="16" spans="1:3" x14ac:dyDescent="0.25">
      <c r="A16" s="22">
        <v>33</v>
      </c>
      <c r="B16" s="2" t="s">
        <v>1331</v>
      </c>
      <c r="C16" s="23">
        <v>6.16</v>
      </c>
    </row>
    <row r="17" spans="1:3" x14ac:dyDescent="0.25">
      <c r="A17" s="22">
        <v>12</v>
      </c>
      <c r="B17" s="2" t="s">
        <v>94</v>
      </c>
      <c r="C17" s="23">
        <v>6.03</v>
      </c>
    </row>
    <row r="18" spans="1:3" x14ac:dyDescent="0.25">
      <c r="A18" s="22">
        <v>13</v>
      </c>
      <c r="B18" s="2" t="s">
        <v>639</v>
      </c>
      <c r="C18" s="23">
        <v>6.02</v>
      </c>
    </row>
    <row r="19" spans="1:3" x14ac:dyDescent="0.25">
      <c r="A19" s="22">
        <v>23</v>
      </c>
      <c r="B19" s="2" t="s">
        <v>1270</v>
      </c>
      <c r="C19" s="23">
        <v>5.97</v>
      </c>
    </row>
    <row r="20" spans="1:3" x14ac:dyDescent="0.25">
      <c r="A20" s="22">
        <v>19</v>
      </c>
      <c r="B20" s="2" t="s">
        <v>1151</v>
      </c>
      <c r="C20" s="23">
        <v>5.94</v>
      </c>
    </row>
    <row r="21" spans="1:3" x14ac:dyDescent="0.25">
      <c r="A21" s="22">
        <v>24</v>
      </c>
      <c r="B21" s="2" t="s">
        <v>1105</v>
      </c>
      <c r="C21" s="23">
        <v>5.93</v>
      </c>
    </row>
    <row r="22" spans="1:3" x14ac:dyDescent="0.25">
      <c r="A22" s="22">
        <v>28</v>
      </c>
      <c r="B22" s="2" t="s">
        <v>953</v>
      </c>
      <c r="C22" s="23">
        <v>5.93</v>
      </c>
    </row>
    <row r="23" spans="1:3" x14ac:dyDescent="0.25">
      <c r="A23" s="22">
        <v>18</v>
      </c>
      <c r="B23" s="2" t="s">
        <v>1213</v>
      </c>
      <c r="C23" s="23">
        <v>5.91</v>
      </c>
    </row>
    <row r="24" spans="1:3" x14ac:dyDescent="0.25">
      <c r="A24" s="22">
        <v>16</v>
      </c>
      <c r="B24" s="2" t="s">
        <v>1347</v>
      </c>
      <c r="C24" s="23">
        <v>5.9</v>
      </c>
    </row>
    <row r="25" spans="1:3" x14ac:dyDescent="0.25">
      <c r="A25" s="22">
        <v>26</v>
      </c>
      <c r="B25" s="2" t="s">
        <v>984</v>
      </c>
      <c r="C25" s="23">
        <v>5.88</v>
      </c>
    </row>
    <row r="26" spans="1:3" x14ac:dyDescent="0.25">
      <c r="A26" s="22">
        <v>32</v>
      </c>
      <c r="B26" s="2" t="s">
        <v>1350</v>
      </c>
      <c r="C26" s="23">
        <v>5.85</v>
      </c>
    </row>
    <row r="27" spans="1:3" x14ac:dyDescent="0.25">
      <c r="A27" s="22">
        <v>14</v>
      </c>
      <c r="B27" s="2" t="s">
        <v>1482</v>
      </c>
      <c r="C27" s="23">
        <v>5.84</v>
      </c>
    </row>
    <row r="28" spans="1:3" x14ac:dyDescent="0.25">
      <c r="A28" s="22">
        <v>27</v>
      </c>
      <c r="B28" s="2" t="s">
        <v>1229</v>
      </c>
      <c r="C28" s="23">
        <v>5.84</v>
      </c>
    </row>
    <row r="29" spans="1:3" x14ac:dyDescent="0.25">
      <c r="A29" s="22">
        <v>25</v>
      </c>
      <c r="B29" s="2" t="s">
        <v>1092</v>
      </c>
      <c r="C29" s="23">
        <v>5.8</v>
      </c>
    </row>
    <row r="30" spans="1:3" x14ac:dyDescent="0.25">
      <c r="A30" s="22">
        <v>31</v>
      </c>
      <c r="B30" s="7" t="s">
        <v>1298</v>
      </c>
      <c r="C30" s="23">
        <v>5.78</v>
      </c>
    </row>
    <row r="31" spans="1:3" x14ac:dyDescent="0.25">
      <c r="A31" s="22">
        <v>22</v>
      </c>
      <c r="B31" s="2" t="s">
        <v>229</v>
      </c>
      <c r="C31" s="23">
        <v>5.73</v>
      </c>
    </row>
    <row r="32" spans="1:3" x14ac:dyDescent="0.25">
      <c r="A32" s="22">
        <v>30</v>
      </c>
      <c r="B32" s="2" t="s">
        <v>1257</v>
      </c>
      <c r="C32" s="23">
        <v>5.71</v>
      </c>
    </row>
    <row r="33" spans="1:3" x14ac:dyDescent="0.25">
      <c r="A33" s="22">
        <v>20</v>
      </c>
      <c r="B33" s="2" t="s">
        <v>1188</v>
      </c>
      <c r="C33" s="23">
        <v>5.67</v>
      </c>
    </row>
    <row r="34" spans="1:3" x14ac:dyDescent="0.25">
      <c r="A34" s="22">
        <v>21</v>
      </c>
      <c r="B34" s="2" t="s">
        <v>1508</v>
      </c>
      <c r="C34" s="23">
        <v>5.67</v>
      </c>
    </row>
    <row r="35" spans="1:3" x14ac:dyDescent="0.25">
      <c r="A35" s="22">
        <v>29</v>
      </c>
      <c r="B35" s="7" t="s">
        <v>997</v>
      </c>
      <c r="C35" s="23">
        <v>5.63</v>
      </c>
    </row>
    <row r="36" spans="1:3" x14ac:dyDescent="0.25">
      <c r="A36" s="22">
        <v>35</v>
      </c>
      <c r="B36" s="10" t="s">
        <v>1342</v>
      </c>
      <c r="C36" s="23">
        <v>5.62</v>
      </c>
    </row>
    <row r="37" spans="1:3" x14ac:dyDescent="0.25">
      <c r="A37" s="22">
        <v>11</v>
      </c>
      <c r="B37" s="2" t="s">
        <v>411</v>
      </c>
      <c r="C37" s="23">
        <v>5.28</v>
      </c>
    </row>
  </sheetData>
  <sortState ref="A3:C37">
    <sortCondition descending="1" ref="C3:C37"/>
  </sortState>
  <mergeCells count="2">
    <mergeCell ref="A1:A2"/>
    <mergeCell ref="B1:B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6"/>
  <sheetViews>
    <sheetView topLeftCell="A434" workbookViewId="0">
      <selection activeCell="G2" sqref="G2"/>
    </sheetView>
  </sheetViews>
  <sheetFormatPr defaultRowHeight="15" x14ac:dyDescent="0.25"/>
  <cols>
    <col min="1" max="1" width="4" bestFit="1" customWidth="1"/>
    <col min="2" max="2" width="34.7109375" bestFit="1" customWidth="1"/>
    <col min="3" max="3" width="39.140625" bestFit="1" customWidth="1"/>
    <col min="4" max="4" width="7" bestFit="1" customWidth="1"/>
    <col min="5" max="5" width="14" style="105" bestFit="1" customWidth="1"/>
  </cols>
  <sheetData>
    <row r="1" spans="1:6" x14ac:dyDescent="0.25">
      <c r="A1" s="2" t="s">
        <v>1811</v>
      </c>
      <c r="B1" s="2" t="s">
        <v>1949</v>
      </c>
      <c r="C1" s="2" t="s">
        <v>1950</v>
      </c>
      <c r="D1" s="2" t="s">
        <v>1606</v>
      </c>
      <c r="E1" s="3" t="s">
        <v>1951</v>
      </c>
    </row>
    <row r="2" spans="1:6" x14ac:dyDescent="0.25">
      <c r="A2" s="2">
        <v>340</v>
      </c>
      <c r="B2" s="2" t="s">
        <v>662</v>
      </c>
      <c r="C2" s="2" t="s">
        <v>703</v>
      </c>
      <c r="D2" s="2" t="s">
        <v>704</v>
      </c>
      <c r="E2" s="3">
        <v>5.75</v>
      </c>
      <c r="F2">
        <f t="shared" ref="F2:F65" si="0">COUNTIF($C$2:$C$466,C2)</f>
        <v>1</v>
      </c>
    </row>
    <row r="3" spans="1:6" x14ac:dyDescent="0.25">
      <c r="A3" s="2">
        <v>246</v>
      </c>
      <c r="B3" s="2" t="s">
        <v>502</v>
      </c>
      <c r="C3" s="2" t="s">
        <v>1952</v>
      </c>
      <c r="D3" s="2" t="s">
        <v>1953</v>
      </c>
      <c r="E3" s="3">
        <v>5.51</v>
      </c>
      <c r="F3">
        <f t="shared" si="0"/>
        <v>1</v>
      </c>
    </row>
    <row r="4" spans="1:6" x14ac:dyDescent="0.25">
      <c r="A4" s="2">
        <v>278</v>
      </c>
      <c r="B4" s="2" t="s">
        <v>576</v>
      </c>
      <c r="C4" s="2" t="s">
        <v>593</v>
      </c>
      <c r="D4" s="2" t="s">
        <v>594</v>
      </c>
      <c r="E4" s="3">
        <v>5.8866666666666667</v>
      </c>
      <c r="F4">
        <f t="shared" si="0"/>
        <v>1</v>
      </c>
    </row>
    <row r="5" spans="1:6" x14ac:dyDescent="0.25">
      <c r="A5" s="2">
        <v>26</v>
      </c>
      <c r="B5" s="2" t="s">
        <v>94</v>
      </c>
      <c r="C5" s="2" t="s">
        <v>1234</v>
      </c>
      <c r="D5" s="2" t="s">
        <v>1235</v>
      </c>
      <c r="E5" s="3">
        <v>6.04</v>
      </c>
      <c r="F5">
        <f t="shared" si="0"/>
        <v>1</v>
      </c>
    </row>
    <row r="6" spans="1:6" x14ac:dyDescent="0.25">
      <c r="A6" s="2">
        <v>94</v>
      </c>
      <c r="B6" s="2" t="s">
        <v>232</v>
      </c>
      <c r="C6" s="2" t="s">
        <v>291</v>
      </c>
      <c r="D6" s="2" t="s">
        <v>292</v>
      </c>
      <c r="E6" s="3">
        <v>6.24</v>
      </c>
      <c r="F6">
        <f t="shared" si="0"/>
        <v>1</v>
      </c>
    </row>
    <row r="7" spans="1:6" x14ac:dyDescent="0.25">
      <c r="A7" s="2">
        <v>415</v>
      </c>
      <c r="B7" s="2" t="s">
        <v>832</v>
      </c>
      <c r="C7" s="2" t="s">
        <v>830</v>
      </c>
      <c r="D7" s="2" t="s">
        <v>831</v>
      </c>
      <c r="E7" s="3">
        <v>5.99</v>
      </c>
      <c r="F7">
        <f t="shared" si="0"/>
        <v>1</v>
      </c>
    </row>
    <row r="8" spans="1:6" x14ac:dyDescent="0.25">
      <c r="A8" s="2">
        <v>221</v>
      </c>
      <c r="B8" s="2" t="s">
        <v>450</v>
      </c>
      <c r="C8" s="2" t="s">
        <v>459</v>
      </c>
      <c r="D8" s="2" t="s">
        <v>460</v>
      </c>
      <c r="E8" s="3">
        <v>5.99</v>
      </c>
      <c r="F8">
        <f t="shared" si="0"/>
        <v>1</v>
      </c>
    </row>
    <row r="9" spans="1:6" x14ac:dyDescent="0.25">
      <c r="A9" s="2">
        <v>432</v>
      </c>
      <c r="B9" s="2" t="s">
        <v>875</v>
      </c>
      <c r="C9" s="2" t="s">
        <v>908</v>
      </c>
      <c r="D9" s="2" t="s">
        <v>909</v>
      </c>
      <c r="E9" s="3">
        <v>6.2949999999999999</v>
      </c>
      <c r="F9">
        <f t="shared" si="0"/>
        <v>1</v>
      </c>
    </row>
    <row r="10" spans="1:6" x14ac:dyDescent="0.25">
      <c r="A10" s="2">
        <v>416</v>
      </c>
      <c r="B10" s="2" t="s">
        <v>832</v>
      </c>
      <c r="C10" s="2" t="s">
        <v>843</v>
      </c>
      <c r="D10" s="2" t="s">
        <v>844</v>
      </c>
      <c r="E10" s="3">
        <v>5.75</v>
      </c>
      <c r="F10">
        <f t="shared" si="0"/>
        <v>1</v>
      </c>
    </row>
    <row r="11" spans="1:6" x14ac:dyDescent="0.25">
      <c r="A11" s="2">
        <v>280</v>
      </c>
      <c r="B11" s="2" t="s">
        <v>576</v>
      </c>
      <c r="C11" s="2" t="s">
        <v>585</v>
      </c>
      <c r="D11" s="2" t="s">
        <v>586</v>
      </c>
      <c r="E11" s="3">
        <v>5.6950000000000003</v>
      </c>
      <c r="F11">
        <f t="shared" si="0"/>
        <v>1</v>
      </c>
    </row>
    <row r="12" spans="1:6" x14ac:dyDescent="0.25">
      <c r="A12" s="2">
        <v>281</v>
      </c>
      <c r="B12" s="2" t="s">
        <v>576</v>
      </c>
      <c r="C12" s="2" t="s">
        <v>1628</v>
      </c>
      <c r="D12" s="2" t="s">
        <v>1954</v>
      </c>
      <c r="E12" s="3">
        <v>5.79</v>
      </c>
      <c r="F12">
        <f t="shared" si="0"/>
        <v>1</v>
      </c>
    </row>
    <row r="13" spans="1:6" x14ac:dyDescent="0.25">
      <c r="A13" s="2">
        <v>378</v>
      </c>
      <c r="B13" s="2" t="s">
        <v>761</v>
      </c>
      <c r="C13" s="2" t="s">
        <v>1955</v>
      </c>
      <c r="D13" s="2" t="e">
        <v>#N/A</v>
      </c>
      <c r="E13" s="3">
        <v>5.67</v>
      </c>
      <c r="F13">
        <f t="shared" si="0"/>
        <v>1</v>
      </c>
    </row>
    <row r="14" spans="1:6" x14ac:dyDescent="0.25">
      <c r="A14" s="2">
        <v>222</v>
      </c>
      <c r="B14" s="2" t="s">
        <v>450</v>
      </c>
      <c r="C14" s="2" t="s">
        <v>475</v>
      </c>
      <c r="D14" s="2" t="s">
        <v>476</v>
      </c>
      <c r="E14" s="3">
        <v>5.35</v>
      </c>
      <c r="F14">
        <f t="shared" si="0"/>
        <v>1</v>
      </c>
    </row>
    <row r="15" spans="1:6" x14ac:dyDescent="0.25">
      <c r="A15" s="2">
        <v>12</v>
      </c>
      <c r="B15" s="2" t="s">
        <v>55</v>
      </c>
      <c r="C15" s="2" t="s">
        <v>70</v>
      </c>
      <c r="D15" s="2" t="s">
        <v>71</v>
      </c>
      <c r="E15" s="3">
        <v>5.7149999999999999</v>
      </c>
      <c r="F15">
        <f t="shared" si="0"/>
        <v>1</v>
      </c>
    </row>
    <row r="16" spans="1:6" x14ac:dyDescent="0.25">
      <c r="A16" s="2">
        <v>247</v>
      </c>
      <c r="B16" s="2" t="s">
        <v>502</v>
      </c>
      <c r="C16" s="2" t="s">
        <v>515</v>
      </c>
      <c r="D16" s="2" t="s">
        <v>516</v>
      </c>
      <c r="E16" s="3">
        <v>5.9133333333333331</v>
      </c>
      <c r="F16">
        <f t="shared" si="0"/>
        <v>1</v>
      </c>
    </row>
    <row r="17" spans="1:6" x14ac:dyDescent="0.25">
      <c r="A17" s="2">
        <v>341</v>
      </c>
      <c r="B17" s="2" t="s">
        <v>662</v>
      </c>
      <c r="C17" s="2" t="s">
        <v>663</v>
      </c>
      <c r="D17" s="2" t="s">
        <v>664</v>
      </c>
      <c r="E17" s="3">
        <v>6.21</v>
      </c>
      <c r="F17">
        <f t="shared" si="0"/>
        <v>1</v>
      </c>
    </row>
    <row r="18" spans="1:6" x14ac:dyDescent="0.25">
      <c r="A18" s="2">
        <v>282</v>
      </c>
      <c r="B18" s="2" t="s">
        <v>576</v>
      </c>
      <c r="C18" s="2" t="s">
        <v>1956</v>
      </c>
      <c r="D18" s="2" t="e">
        <v>#N/A</v>
      </c>
      <c r="E18" s="3">
        <v>6.08</v>
      </c>
      <c r="F18">
        <f t="shared" si="0"/>
        <v>1</v>
      </c>
    </row>
    <row r="19" spans="1:6" x14ac:dyDescent="0.25">
      <c r="A19" s="2">
        <v>342</v>
      </c>
      <c r="B19" s="2" t="s">
        <v>662</v>
      </c>
      <c r="C19" s="2" t="s">
        <v>985</v>
      </c>
      <c r="D19" s="2" t="s">
        <v>986</v>
      </c>
      <c r="E19" s="3">
        <v>5.88</v>
      </c>
      <c r="F19">
        <f t="shared" si="0"/>
        <v>1</v>
      </c>
    </row>
    <row r="20" spans="1:6" x14ac:dyDescent="0.25">
      <c r="A20" s="2">
        <v>138</v>
      </c>
      <c r="B20" s="2" t="s">
        <v>313</v>
      </c>
      <c r="C20" s="2" t="s">
        <v>344</v>
      </c>
      <c r="D20" s="2" t="s">
        <v>345</v>
      </c>
      <c r="E20" s="3">
        <v>6.2650000000000006</v>
      </c>
      <c r="F20">
        <f t="shared" si="0"/>
        <v>1</v>
      </c>
    </row>
    <row r="21" spans="1:6" x14ac:dyDescent="0.25">
      <c r="A21" s="2">
        <v>433</v>
      </c>
      <c r="B21" s="2" t="s">
        <v>875</v>
      </c>
      <c r="C21" s="2" t="s">
        <v>936</v>
      </c>
      <c r="D21" s="2" t="s">
        <v>937</v>
      </c>
      <c r="E21" s="3">
        <v>5.65</v>
      </c>
      <c r="F21">
        <f t="shared" si="0"/>
        <v>1</v>
      </c>
    </row>
    <row r="22" spans="1:6" x14ac:dyDescent="0.25">
      <c r="A22" s="2">
        <v>193</v>
      </c>
      <c r="B22" s="2" t="s">
        <v>411</v>
      </c>
      <c r="C22" s="2" t="s">
        <v>1957</v>
      </c>
      <c r="D22" s="2" t="e">
        <v>#N/A</v>
      </c>
      <c r="E22" s="3">
        <v>6.2</v>
      </c>
      <c r="F22">
        <f t="shared" si="0"/>
        <v>1</v>
      </c>
    </row>
    <row r="23" spans="1:6" x14ac:dyDescent="0.25">
      <c r="A23" s="2">
        <v>139</v>
      </c>
      <c r="B23" s="2" t="s">
        <v>313</v>
      </c>
      <c r="C23" s="2" t="s">
        <v>388</v>
      </c>
      <c r="D23" s="2" t="s">
        <v>389</v>
      </c>
      <c r="E23" s="3">
        <v>5.79</v>
      </c>
      <c r="F23">
        <f t="shared" si="0"/>
        <v>1</v>
      </c>
    </row>
    <row r="24" spans="1:6" x14ac:dyDescent="0.25">
      <c r="A24" s="2">
        <v>465</v>
      </c>
      <c r="B24" s="2" t="s">
        <v>953</v>
      </c>
      <c r="C24" s="2" t="s">
        <v>974</v>
      </c>
      <c r="D24" s="2" t="s">
        <v>975</v>
      </c>
      <c r="E24" s="3">
        <v>5.82</v>
      </c>
      <c r="F24">
        <f t="shared" si="0"/>
        <v>1</v>
      </c>
    </row>
    <row r="25" spans="1:6" x14ac:dyDescent="0.25">
      <c r="A25" s="2">
        <v>417</v>
      </c>
      <c r="B25" s="2" t="s">
        <v>832</v>
      </c>
      <c r="C25" s="2" t="s">
        <v>867</v>
      </c>
      <c r="D25" s="2" t="s">
        <v>868</v>
      </c>
      <c r="E25" s="3">
        <v>5.97</v>
      </c>
      <c r="F25">
        <f t="shared" si="0"/>
        <v>1</v>
      </c>
    </row>
    <row r="26" spans="1:6" x14ac:dyDescent="0.25">
      <c r="A26" s="2">
        <v>29</v>
      </c>
      <c r="B26" s="2" t="s">
        <v>94</v>
      </c>
      <c r="C26" s="2" t="s">
        <v>179</v>
      </c>
      <c r="D26" s="2" t="s">
        <v>180</v>
      </c>
      <c r="E26" s="3">
        <v>5.7774999999999999</v>
      </c>
      <c r="F26">
        <f t="shared" si="0"/>
        <v>1</v>
      </c>
    </row>
    <row r="27" spans="1:6" x14ac:dyDescent="0.25">
      <c r="A27" s="2">
        <v>418</v>
      </c>
      <c r="B27" s="2" t="s">
        <v>832</v>
      </c>
      <c r="C27" s="2" t="s">
        <v>853</v>
      </c>
      <c r="D27" s="2" t="s">
        <v>854</v>
      </c>
      <c r="E27" s="3">
        <v>6.08</v>
      </c>
      <c r="F27">
        <f t="shared" si="0"/>
        <v>1</v>
      </c>
    </row>
    <row r="28" spans="1:6" x14ac:dyDescent="0.25">
      <c r="A28" s="2">
        <v>434</v>
      </c>
      <c r="B28" s="2" t="s">
        <v>875</v>
      </c>
      <c r="C28" s="2" t="s">
        <v>882</v>
      </c>
      <c r="D28" s="2" t="s">
        <v>883</v>
      </c>
      <c r="E28" s="3">
        <v>5.65</v>
      </c>
      <c r="F28">
        <f t="shared" si="0"/>
        <v>1</v>
      </c>
    </row>
    <row r="29" spans="1:6" x14ac:dyDescent="0.25">
      <c r="A29" s="2">
        <v>95</v>
      </c>
      <c r="B29" s="2" t="s">
        <v>232</v>
      </c>
      <c r="C29" s="2" t="s">
        <v>277</v>
      </c>
      <c r="D29" s="2" t="s">
        <v>278</v>
      </c>
      <c r="E29" s="3">
        <v>5.45</v>
      </c>
      <c r="F29">
        <f t="shared" si="0"/>
        <v>1</v>
      </c>
    </row>
    <row r="30" spans="1:6" x14ac:dyDescent="0.25">
      <c r="A30" s="2">
        <v>30</v>
      </c>
      <c r="B30" s="2" t="s">
        <v>94</v>
      </c>
      <c r="C30" s="2" t="s">
        <v>129</v>
      </c>
      <c r="D30" s="2" t="s">
        <v>130</v>
      </c>
      <c r="E30" s="3">
        <v>5.55</v>
      </c>
      <c r="F30">
        <f t="shared" si="0"/>
        <v>1</v>
      </c>
    </row>
    <row r="31" spans="1:6" x14ac:dyDescent="0.25">
      <c r="A31" s="2">
        <v>248</v>
      </c>
      <c r="B31" s="2" t="s">
        <v>502</v>
      </c>
      <c r="C31" s="2" t="s">
        <v>556</v>
      </c>
      <c r="D31" s="2" t="s">
        <v>557</v>
      </c>
      <c r="E31" s="3">
        <v>6.14</v>
      </c>
      <c r="F31">
        <f t="shared" si="0"/>
        <v>1</v>
      </c>
    </row>
    <row r="32" spans="1:6" x14ac:dyDescent="0.25">
      <c r="A32" s="2">
        <v>31</v>
      </c>
      <c r="B32" s="2" t="s">
        <v>94</v>
      </c>
      <c r="C32" s="2" t="s">
        <v>121</v>
      </c>
      <c r="D32" s="2" t="s">
        <v>122</v>
      </c>
      <c r="E32" s="3">
        <v>5.69</v>
      </c>
      <c r="F32">
        <f t="shared" si="0"/>
        <v>1</v>
      </c>
    </row>
    <row r="33" spans="1:6" x14ac:dyDescent="0.25">
      <c r="A33" s="2">
        <v>419</v>
      </c>
      <c r="B33" s="2" t="s">
        <v>832</v>
      </c>
      <c r="C33" s="2" t="s">
        <v>841</v>
      </c>
      <c r="D33" s="2" t="s">
        <v>842</v>
      </c>
      <c r="E33" s="3">
        <v>5.81</v>
      </c>
      <c r="F33">
        <f t="shared" si="0"/>
        <v>1</v>
      </c>
    </row>
    <row r="34" spans="1:6" x14ac:dyDescent="0.25">
      <c r="A34" s="2">
        <v>343</v>
      </c>
      <c r="B34" s="2" t="s">
        <v>662</v>
      </c>
      <c r="C34" s="2" t="s">
        <v>687</v>
      </c>
      <c r="D34" s="2" t="s">
        <v>688</v>
      </c>
      <c r="E34" s="3">
        <v>5.94</v>
      </c>
      <c r="F34">
        <f t="shared" si="0"/>
        <v>1</v>
      </c>
    </row>
    <row r="35" spans="1:6" x14ac:dyDescent="0.25">
      <c r="A35" s="2">
        <v>32</v>
      </c>
      <c r="B35" s="2" t="s">
        <v>94</v>
      </c>
      <c r="C35" s="2" t="s">
        <v>195</v>
      </c>
      <c r="D35" s="2" t="s">
        <v>196</v>
      </c>
      <c r="E35" s="3">
        <v>5.04</v>
      </c>
      <c r="F35">
        <f t="shared" si="0"/>
        <v>1</v>
      </c>
    </row>
    <row r="36" spans="1:6" x14ac:dyDescent="0.25">
      <c r="A36" s="2">
        <v>140</v>
      </c>
      <c r="B36" s="2" t="s">
        <v>313</v>
      </c>
      <c r="C36" s="2" t="s">
        <v>1646</v>
      </c>
      <c r="D36" s="2" t="s">
        <v>1958</v>
      </c>
      <c r="E36" s="3">
        <v>5.6</v>
      </c>
      <c r="F36">
        <f t="shared" si="0"/>
        <v>1</v>
      </c>
    </row>
    <row r="37" spans="1:6" x14ac:dyDescent="0.25">
      <c r="A37" s="2">
        <v>344</v>
      </c>
      <c r="B37" s="2" t="s">
        <v>662</v>
      </c>
      <c r="C37" s="2" t="s">
        <v>679</v>
      </c>
      <c r="D37" s="2" t="s">
        <v>680</v>
      </c>
      <c r="E37" s="3">
        <v>6.06</v>
      </c>
      <c r="F37">
        <f t="shared" si="0"/>
        <v>1</v>
      </c>
    </row>
    <row r="38" spans="1:6" x14ac:dyDescent="0.25">
      <c r="A38" s="2">
        <v>223</v>
      </c>
      <c r="B38" s="2" t="s">
        <v>450</v>
      </c>
      <c r="C38" s="2" t="s">
        <v>1747</v>
      </c>
      <c r="D38" s="2" t="e">
        <v>#N/A</v>
      </c>
      <c r="E38" s="3">
        <v>5.45</v>
      </c>
      <c r="F38">
        <f t="shared" si="0"/>
        <v>1</v>
      </c>
    </row>
    <row r="39" spans="1:6" x14ac:dyDescent="0.25">
      <c r="A39" s="2">
        <v>96</v>
      </c>
      <c r="B39" s="2" t="s">
        <v>232</v>
      </c>
      <c r="C39" s="2" t="s">
        <v>660</v>
      </c>
      <c r="D39" s="2" t="s">
        <v>661</v>
      </c>
      <c r="E39" s="3">
        <v>5.6349999999999998</v>
      </c>
      <c r="F39">
        <f t="shared" si="0"/>
        <v>1</v>
      </c>
    </row>
    <row r="40" spans="1:6" x14ac:dyDescent="0.25">
      <c r="A40" s="2">
        <v>194</v>
      </c>
      <c r="B40" s="2" t="s">
        <v>411</v>
      </c>
      <c r="C40" s="2" t="s">
        <v>1959</v>
      </c>
      <c r="D40" s="2" t="e">
        <v>#N/A</v>
      </c>
      <c r="E40" s="3">
        <v>5.68</v>
      </c>
      <c r="F40">
        <f t="shared" si="0"/>
        <v>1</v>
      </c>
    </row>
    <row r="41" spans="1:6" x14ac:dyDescent="0.25">
      <c r="A41" s="2">
        <v>379</v>
      </c>
      <c r="B41" s="2" t="s">
        <v>761</v>
      </c>
      <c r="C41" s="2" t="s">
        <v>814</v>
      </c>
      <c r="D41" s="2" t="s">
        <v>815</v>
      </c>
      <c r="E41" s="3">
        <v>5.43</v>
      </c>
      <c r="F41">
        <f t="shared" si="0"/>
        <v>1</v>
      </c>
    </row>
    <row r="42" spans="1:6" x14ac:dyDescent="0.25">
      <c r="A42" s="2">
        <v>97</v>
      </c>
      <c r="B42" s="2" t="s">
        <v>232</v>
      </c>
      <c r="C42" s="2" t="s">
        <v>297</v>
      </c>
      <c r="D42" s="2" t="s">
        <v>298</v>
      </c>
      <c r="E42" s="3">
        <v>5.5200000000000005</v>
      </c>
      <c r="F42">
        <f t="shared" si="0"/>
        <v>1</v>
      </c>
    </row>
    <row r="43" spans="1:6" x14ac:dyDescent="0.25">
      <c r="A43" s="2">
        <v>98</v>
      </c>
      <c r="B43" s="2" t="s">
        <v>232</v>
      </c>
      <c r="C43" s="2" t="s">
        <v>279</v>
      </c>
      <c r="D43" s="2" t="s">
        <v>280</v>
      </c>
      <c r="E43" s="3">
        <v>5.5549999999999997</v>
      </c>
      <c r="F43">
        <f t="shared" si="0"/>
        <v>1</v>
      </c>
    </row>
    <row r="44" spans="1:6" x14ac:dyDescent="0.25">
      <c r="A44" s="2">
        <v>470</v>
      </c>
      <c r="B44" s="2" t="s">
        <v>1482</v>
      </c>
      <c r="C44" s="2" t="s">
        <v>1490</v>
      </c>
      <c r="D44" s="2" t="s">
        <v>1491</v>
      </c>
      <c r="E44" s="3">
        <v>6.11</v>
      </c>
      <c r="F44">
        <f t="shared" si="0"/>
        <v>1</v>
      </c>
    </row>
    <row r="45" spans="1:6" x14ac:dyDescent="0.25">
      <c r="A45" s="2">
        <v>141</v>
      </c>
      <c r="B45" s="2" t="s">
        <v>313</v>
      </c>
      <c r="C45" s="2" t="s">
        <v>336</v>
      </c>
      <c r="D45" s="2" t="s">
        <v>337</v>
      </c>
      <c r="E45" s="3">
        <v>6.1</v>
      </c>
      <c r="F45">
        <f t="shared" si="0"/>
        <v>1</v>
      </c>
    </row>
    <row r="46" spans="1:6" x14ac:dyDescent="0.25">
      <c r="A46" s="2">
        <v>224</v>
      </c>
      <c r="B46" s="2" t="s">
        <v>450</v>
      </c>
      <c r="C46" s="2" t="s">
        <v>455</v>
      </c>
      <c r="D46" s="2" t="s">
        <v>456</v>
      </c>
      <c r="E46" s="3">
        <v>5.96</v>
      </c>
      <c r="F46">
        <f t="shared" si="0"/>
        <v>1</v>
      </c>
    </row>
    <row r="47" spans="1:6" x14ac:dyDescent="0.25">
      <c r="A47" s="2">
        <v>225</v>
      </c>
      <c r="B47" s="2" t="s">
        <v>450</v>
      </c>
      <c r="C47" s="2" t="s">
        <v>494</v>
      </c>
      <c r="D47" s="2" t="s">
        <v>495</v>
      </c>
      <c r="E47" s="3">
        <v>5.63</v>
      </c>
      <c r="F47">
        <f t="shared" si="0"/>
        <v>1</v>
      </c>
    </row>
    <row r="48" spans="1:6" x14ac:dyDescent="0.25">
      <c r="A48" s="2">
        <v>13</v>
      </c>
      <c r="B48" s="2" t="s">
        <v>55</v>
      </c>
      <c r="C48" s="2" t="s">
        <v>53</v>
      </c>
      <c r="D48" s="2" t="s">
        <v>54</v>
      </c>
      <c r="E48" s="3">
        <v>5.79</v>
      </c>
      <c r="F48">
        <f t="shared" si="0"/>
        <v>1</v>
      </c>
    </row>
    <row r="49" spans="1:6" x14ac:dyDescent="0.25">
      <c r="A49" s="2">
        <v>195</v>
      </c>
      <c r="B49" s="2" t="s">
        <v>411</v>
      </c>
      <c r="C49" s="2" t="s">
        <v>1960</v>
      </c>
      <c r="D49" s="2" t="e">
        <v>#N/A</v>
      </c>
      <c r="E49" s="3">
        <v>5.83</v>
      </c>
      <c r="F49">
        <f t="shared" si="0"/>
        <v>1</v>
      </c>
    </row>
    <row r="50" spans="1:6" x14ac:dyDescent="0.25">
      <c r="A50" s="2">
        <v>33</v>
      </c>
      <c r="B50" s="2" t="s">
        <v>94</v>
      </c>
      <c r="C50" s="2" t="s">
        <v>135</v>
      </c>
      <c r="D50" s="2" t="s">
        <v>136</v>
      </c>
      <c r="E50" s="3">
        <v>5.74</v>
      </c>
      <c r="F50">
        <f t="shared" si="0"/>
        <v>1</v>
      </c>
    </row>
    <row r="51" spans="1:6" x14ac:dyDescent="0.25">
      <c r="A51" s="2">
        <v>345</v>
      </c>
      <c r="B51" s="2" t="s">
        <v>662</v>
      </c>
      <c r="C51" s="2" t="s">
        <v>665</v>
      </c>
      <c r="D51" s="2" t="s">
        <v>666</v>
      </c>
      <c r="E51" s="3">
        <v>4.7300000000000004</v>
      </c>
      <c r="F51">
        <f t="shared" si="0"/>
        <v>1</v>
      </c>
    </row>
    <row r="52" spans="1:6" x14ac:dyDescent="0.25">
      <c r="A52" s="2">
        <v>99</v>
      </c>
      <c r="B52" s="2" t="s">
        <v>232</v>
      </c>
      <c r="C52" s="2" t="s">
        <v>235</v>
      </c>
      <c r="D52" s="2" t="s">
        <v>236</v>
      </c>
      <c r="E52" s="3">
        <v>6.04</v>
      </c>
      <c r="F52">
        <f t="shared" si="0"/>
        <v>1</v>
      </c>
    </row>
    <row r="53" spans="1:6" x14ac:dyDescent="0.25">
      <c r="A53" s="2">
        <v>34</v>
      </c>
      <c r="B53" s="2" t="s">
        <v>94</v>
      </c>
      <c r="C53" s="2" t="s">
        <v>215</v>
      </c>
      <c r="D53" s="2" t="s">
        <v>216</v>
      </c>
      <c r="E53" s="3">
        <v>5.87</v>
      </c>
      <c r="F53">
        <f t="shared" si="0"/>
        <v>1</v>
      </c>
    </row>
    <row r="54" spans="1:6" x14ac:dyDescent="0.25">
      <c r="A54" s="2">
        <v>35</v>
      </c>
      <c r="B54" s="2" t="s">
        <v>94</v>
      </c>
      <c r="C54" s="2" t="s">
        <v>183</v>
      </c>
      <c r="D54" s="2" t="s">
        <v>184</v>
      </c>
      <c r="E54" s="3">
        <v>5.85</v>
      </c>
      <c r="F54">
        <f t="shared" si="0"/>
        <v>1</v>
      </c>
    </row>
    <row r="55" spans="1:6" x14ac:dyDescent="0.25">
      <c r="A55" s="2">
        <v>346</v>
      </c>
      <c r="B55" s="2" t="s">
        <v>662</v>
      </c>
      <c r="C55" s="2" t="s">
        <v>1961</v>
      </c>
      <c r="D55" s="2" t="e">
        <v>#N/A</v>
      </c>
      <c r="E55" s="3">
        <v>6.15</v>
      </c>
      <c r="F55">
        <f t="shared" si="0"/>
        <v>1</v>
      </c>
    </row>
    <row r="56" spans="1:6" x14ac:dyDescent="0.25">
      <c r="A56" s="2">
        <v>380</v>
      </c>
      <c r="B56" s="2" t="s">
        <v>761</v>
      </c>
      <c r="C56" s="2" t="s">
        <v>804</v>
      </c>
      <c r="D56" s="2" t="s">
        <v>805</v>
      </c>
      <c r="E56" s="3">
        <v>6.29</v>
      </c>
      <c r="F56">
        <f t="shared" si="0"/>
        <v>1</v>
      </c>
    </row>
    <row r="57" spans="1:6" x14ac:dyDescent="0.25">
      <c r="A57" s="2">
        <v>196</v>
      </c>
      <c r="B57" s="2" t="s">
        <v>411</v>
      </c>
      <c r="C57" s="2" t="s">
        <v>430</v>
      </c>
      <c r="D57" s="2" t="s">
        <v>431</v>
      </c>
      <c r="E57" s="3">
        <v>5.71</v>
      </c>
      <c r="F57">
        <f t="shared" si="0"/>
        <v>1</v>
      </c>
    </row>
    <row r="58" spans="1:6" x14ac:dyDescent="0.25">
      <c r="A58" s="2">
        <v>197</v>
      </c>
      <c r="B58" s="2" t="s">
        <v>411</v>
      </c>
      <c r="C58" s="2" t="s">
        <v>438</v>
      </c>
      <c r="D58" s="2" t="s">
        <v>439</v>
      </c>
      <c r="E58" s="3">
        <v>5.77</v>
      </c>
      <c r="F58">
        <f t="shared" si="0"/>
        <v>1</v>
      </c>
    </row>
    <row r="59" spans="1:6" x14ac:dyDescent="0.25">
      <c r="A59" s="2">
        <v>471</v>
      </c>
      <c r="B59" s="2" t="s">
        <v>1482</v>
      </c>
      <c r="C59" s="2" t="s">
        <v>1492</v>
      </c>
      <c r="D59" s="2" t="s">
        <v>1493</v>
      </c>
      <c r="E59" s="3">
        <v>6.16</v>
      </c>
      <c r="F59">
        <f t="shared" si="0"/>
        <v>1</v>
      </c>
    </row>
    <row r="60" spans="1:6" x14ac:dyDescent="0.25">
      <c r="A60" s="2">
        <v>1</v>
      </c>
      <c r="B60" s="2" t="s">
        <v>1962</v>
      </c>
      <c r="C60" s="2" t="s">
        <v>26</v>
      </c>
      <c r="D60" s="2" t="s">
        <v>27</v>
      </c>
      <c r="E60" s="3">
        <v>6.11</v>
      </c>
      <c r="F60">
        <f t="shared" si="0"/>
        <v>1</v>
      </c>
    </row>
    <row r="61" spans="1:6" x14ac:dyDescent="0.25">
      <c r="A61" s="2">
        <v>249</v>
      </c>
      <c r="B61" s="2" t="s">
        <v>502</v>
      </c>
      <c r="C61" s="2" t="s">
        <v>511</v>
      </c>
      <c r="D61" s="2" t="s">
        <v>512</v>
      </c>
      <c r="E61" s="3">
        <v>6.33</v>
      </c>
      <c r="F61">
        <f t="shared" si="0"/>
        <v>1</v>
      </c>
    </row>
    <row r="62" spans="1:6" x14ac:dyDescent="0.25">
      <c r="A62" s="2">
        <v>420</v>
      </c>
      <c r="B62" s="2" t="s">
        <v>832</v>
      </c>
      <c r="C62" s="2" t="s">
        <v>835</v>
      </c>
      <c r="D62" s="2" t="s">
        <v>836</v>
      </c>
      <c r="E62" s="3">
        <v>5.4</v>
      </c>
      <c r="F62">
        <f t="shared" si="0"/>
        <v>1</v>
      </c>
    </row>
    <row r="63" spans="1:6" x14ac:dyDescent="0.25">
      <c r="A63" s="2">
        <v>284</v>
      </c>
      <c r="B63" s="2" t="s">
        <v>576</v>
      </c>
      <c r="C63" s="2" t="s">
        <v>595</v>
      </c>
      <c r="D63" s="2" t="s">
        <v>596</v>
      </c>
      <c r="E63" s="3">
        <v>5.7960000000000003</v>
      </c>
      <c r="F63">
        <f t="shared" si="0"/>
        <v>1</v>
      </c>
    </row>
    <row r="64" spans="1:6" x14ac:dyDescent="0.25">
      <c r="A64" s="2">
        <v>198</v>
      </c>
      <c r="B64" s="2" t="s">
        <v>411</v>
      </c>
      <c r="C64" s="2" t="s">
        <v>1963</v>
      </c>
      <c r="D64" s="2" t="e">
        <v>#N/A</v>
      </c>
      <c r="E64" s="3">
        <v>5.86</v>
      </c>
      <c r="F64">
        <f t="shared" si="0"/>
        <v>1</v>
      </c>
    </row>
    <row r="65" spans="1:6" x14ac:dyDescent="0.25">
      <c r="A65" s="2">
        <v>226</v>
      </c>
      <c r="B65" s="2" t="s">
        <v>450</v>
      </c>
      <c r="C65" s="2" t="s">
        <v>1824</v>
      </c>
      <c r="D65" s="2" t="e">
        <v>#N/A</v>
      </c>
      <c r="E65" s="3">
        <v>5.71</v>
      </c>
      <c r="F65">
        <f t="shared" si="0"/>
        <v>1</v>
      </c>
    </row>
    <row r="66" spans="1:6" x14ac:dyDescent="0.25">
      <c r="A66" s="2">
        <v>287</v>
      </c>
      <c r="B66" s="2" t="s">
        <v>576</v>
      </c>
      <c r="C66" s="2" t="s">
        <v>605</v>
      </c>
      <c r="D66" s="2" t="s">
        <v>606</v>
      </c>
      <c r="E66" s="3">
        <v>6.1</v>
      </c>
      <c r="F66">
        <f t="shared" ref="F66:F129" si="1">COUNTIF($C$2:$C$466,C66)</f>
        <v>1</v>
      </c>
    </row>
    <row r="67" spans="1:6" x14ac:dyDescent="0.25">
      <c r="A67" s="2">
        <v>435</v>
      </c>
      <c r="B67" s="2" t="s">
        <v>875</v>
      </c>
      <c r="C67" s="2" t="s">
        <v>928</v>
      </c>
      <c r="D67" s="2" t="s">
        <v>929</v>
      </c>
      <c r="E67" s="3">
        <v>5.91</v>
      </c>
      <c r="F67">
        <f t="shared" si="1"/>
        <v>1</v>
      </c>
    </row>
    <row r="68" spans="1:6" x14ac:dyDescent="0.25">
      <c r="A68" s="2">
        <v>36</v>
      </c>
      <c r="B68" s="2" t="s">
        <v>94</v>
      </c>
      <c r="C68" s="2" t="s">
        <v>44</v>
      </c>
      <c r="D68" s="2" t="s">
        <v>45</v>
      </c>
      <c r="E68" s="3">
        <v>5.71</v>
      </c>
      <c r="F68">
        <f t="shared" si="1"/>
        <v>1</v>
      </c>
    </row>
    <row r="69" spans="1:6" x14ac:dyDescent="0.25">
      <c r="A69" s="2">
        <v>142</v>
      </c>
      <c r="B69" s="2" t="s">
        <v>313</v>
      </c>
      <c r="C69" s="2" t="s">
        <v>403</v>
      </c>
      <c r="D69" s="2" t="s">
        <v>404</v>
      </c>
      <c r="E69" s="3">
        <v>6.2233333333333336</v>
      </c>
      <c r="F69">
        <f t="shared" si="1"/>
        <v>1</v>
      </c>
    </row>
    <row r="70" spans="1:6" x14ac:dyDescent="0.25">
      <c r="A70" s="2">
        <v>100</v>
      </c>
      <c r="B70" s="2" t="s">
        <v>232</v>
      </c>
      <c r="C70" s="2" t="s">
        <v>1964</v>
      </c>
      <c r="D70" s="2" t="e">
        <v>#N/A</v>
      </c>
      <c r="E70" s="3">
        <v>6.08</v>
      </c>
      <c r="F70">
        <f t="shared" si="1"/>
        <v>1</v>
      </c>
    </row>
    <row r="71" spans="1:6" x14ac:dyDescent="0.25">
      <c r="A71" s="2">
        <v>288</v>
      </c>
      <c r="B71" s="2" t="s">
        <v>576</v>
      </c>
      <c r="C71" s="2" t="s">
        <v>629</v>
      </c>
      <c r="D71" s="2" t="s">
        <v>630</v>
      </c>
      <c r="E71" s="3">
        <v>6.2249999999999996</v>
      </c>
      <c r="F71">
        <f t="shared" si="1"/>
        <v>1</v>
      </c>
    </row>
    <row r="72" spans="1:6" x14ac:dyDescent="0.25">
      <c r="A72" s="2">
        <v>289</v>
      </c>
      <c r="B72" s="2" t="s">
        <v>576</v>
      </c>
      <c r="C72" s="2" t="s">
        <v>1965</v>
      </c>
      <c r="D72" s="2" t="e">
        <v>#N/A</v>
      </c>
      <c r="E72" s="3">
        <v>6.1</v>
      </c>
      <c r="F72">
        <f t="shared" si="1"/>
        <v>1</v>
      </c>
    </row>
    <row r="73" spans="1:6" x14ac:dyDescent="0.25">
      <c r="A73" s="2">
        <v>290</v>
      </c>
      <c r="B73" s="2" t="s">
        <v>576</v>
      </c>
      <c r="C73" s="2" t="s">
        <v>625</v>
      </c>
      <c r="D73" s="2" t="s">
        <v>626</v>
      </c>
      <c r="E73" s="3">
        <v>6.1849999999999996</v>
      </c>
      <c r="F73">
        <f t="shared" si="1"/>
        <v>1</v>
      </c>
    </row>
    <row r="74" spans="1:6" x14ac:dyDescent="0.25">
      <c r="A74" s="2">
        <v>227</v>
      </c>
      <c r="B74" s="2" t="s">
        <v>450</v>
      </c>
      <c r="C74" s="2" t="s">
        <v>1765</v>
      </c>
      <c r="D74" s="2" t="e">
        <v>#N/A</v>
      </c>
      <c r="E74" s="3">
        <v>5.76</v>
      </c>
      <c r="F74">
        <f t="shared" si="1"/>
        <v>1</v>
      </c>
    </row>
    <row r="75" spans="1:6" x14ac:dyDescent="0.25">
      <c r="A75" s="2">
        <v>291</v>
      </c>
      <c r="B75" s="2" t="s">
        <v>576</v>
      </c>
      <c r="C75" s="2" t="s">
        <v>589</v>
      </c>
      <c r="D75" s="2" t="s">
        <v>590</v>
      </c>
      <c r="E75" s="3">
        <v>6.01</v>
      </c>
      <c r="F75">
        <f t="shared" si="1"/>
        <v>1</v>
      </c>
    </row>
    <row r="76" spans="1:6" x14ac:dyDescent="0.25">
      <c r="A76" s="2">
        <v>381</v>
      </c>
      <c r="B76" s="2" t="s">
        <v>761</v>
      </c>
      <c r="C76" s="2" t="s">
        <v>1966</v>
      </c>
      <c r="D76" s="2" t="e">
        <v>#N/A</v>
      </c>
      <c r="E76" s="3">
        <v>6.32</v>
      </c>
      <c r="F76">
        <f t="shared" si="1"/>
        <v>1</v>
      </c>
    </row>
    <row r="77" spans="1:6" x14ac:dyDescent="0.25">
      <c r="A77" s="2">
        <v>347</v>
      </c>
      <c r="B77" s="2" t="s">
        <v>662</v>
      </c>
      <c r="C77" s="2" t="s">
        <v>757</v>
      </c>
      <c r="D77" s="2" t="s">
        <v>758</v>
      </c>
      <c r="E77" s="3">
        <v>6.02</v>
      </c>
      <c r="F77">
        <f t="shared" si="1"/>
        <v>1</v>
      </c>
    </row>
    <row r="78" spans="1:6" x14ac:dyDescent="0.25">
      <c r="A78" s="2">
        <v>436</v>
      </c>
      <c r="B78" s="2" t="s">
        <v>875</v>
      </c>
      <c r="C78" s="2" t="s">
        <v>1967</v>
      </c>
      <c r="D78" s="2" t="e">
        <v>#N/A</v>
      </c>
      <c r="E78" s="3">
        <v>6.34</v>
      </c>
      <c r="F78">
        <f t="shared" si="1"/>
        <v>1</v>
      </c>
    </row>
    <row r="79" spans="1:6" x14ac:dyDescent="0.25">
      <c r="A79" s="2">
        <v>228</v>
      </c>
      <c r="B79" s="2" t="s">
        <v>450</v>
      </c>
      <c r="C79" s="2" t="s">
        <v>461</v>
      </c>
      <c r="D79" s="2" t="s">
        <v>462</v>
      </c>
      <c r="E79" s="3">
        <v>5.34</v>
      </c>
      <c r="F79">
        <f t="shared" si="1"/>
        <v>1</v>
      </c>
    </row>
    <row r="80" spans="1:6" x14ac:dyDescent="0.25">
      <c r="A80" s="2">
        <v>292</v>
      </c>
      <c r="B80" s="2" t="s">
        <v>576</v>
      </c>
      <c r="C80" s="2" t="s">
        <v>1783</v>
      </c>
      <c r="D80" s="2" t="e">
        <v>#N/A</v>
      </c>
      <c r="E80" s="3">
        <v>5.5366666666666662</v>
      </c>
      <c r="F80">
        <f t="shared" si="1"/>
        <v>1</v>
      </c>
    </row>
    <row r="81" spans="1:6" x14ac:dyDescent="0.25">
      <c r="A81" s="2">
        <v>466</v>
      </c>
      <c r="B81" s="2" t="s">
        <v>953</v>
      </c>
      <c r="C81" s="2" t="s">
        <v>1671</v>
      </c>
      <c r="D81" s="2" t="s">
        <v>1968</v>
      </c>
      <c r="E81" s="3">
        <v>5.25</v>
      </c>
      <c r="F81">
        <f t="shared" si="1"/>
        <v>1</v>
      </c>
    </row>
    <row r="82" spans="1:6" x14ac:dyDescent="0.25">
      <c r="A82" s="2">
        <v>250</v>
      </c>
      <c r="B82" s="2" t="s">
        <v>502</v>
      </c>
      <c r="C82" s="2" t="s">
        <v>509</v>
      </c>
      <c r="D82" s="2" t="s">
        <v>510</v>
      </c>
      <c r="E82" s="3">
        <v>5.15</v>
      </c>
      <c r="F82">
        <f t="shared" si="1"/>
        <v>1</v>
      </c>
    </row>
    <row r="83" spans="1:6" x14ac:dyDescent="0.25">
      <c r="A83" s="2">
        <v>251</v>
      </c>
      <c r="B83" s="2" t="s">
        <v>502</v>
      </c>
      <c r="C83" s="2" t="s">
        <v>513</v>
      </c>
      <c r="D83" s="2" t="s">
        <v>514</v>
      </c>
      <c r="E83" s="3">
        <v>5.87</v>
      </c>
      <c r="F83">
        <f t="shared" si="1"/>
        <v>1</v>
      </c>
    </row>
    <row r="84" spans="1:6" x14ac:dyDescent="0.25">
      <c r="A84" s="2">
        <v>348</v>
      </c>
      <c r="B84" s="2" t="s">
        <v>662</v>
      </c>
      <c r="C84" s="2" t="s">
        <v>693</v>
      </c>
      <c r="D84" s="2" t="s">
        <v>694</v>
      </c>
      <c r="E84" s="3">
        <v>5.48</v>
      </c>
      <c r="F84">
        <f t="shared" si="1"/>
        <v>1</v>
      </c>
    </row>
    <row r="85" spans="1:6" x14ac:dyDescent="0.25">
      <c r="A85" s="2">
        <v>437</v>
      </c>
      <c r="B85" s="2" t="s">
        <v>875</v>
      </c>
      <c r="C85" s="2" t="s">
        <v>1969</v>
      </c>
      <c r="D85" s="2" t="e">
        <v>#N/A</v>
      </c>
      <c r="E85" s="3">
        <v>5.35</v>
      </c>
      <c r="F85">
        <f t="shared" si="1"/>
        <v>1</v>
      </c>
    </row>
    <row r="86" spans="1:6" x14ac:dyDescent="0.25">
      <c r="A86" s="2">
        <v>143</v>
      </c>
      <c r="B86" s="2" t="s">
        <v>313</v>
      </c>
      <c r="C86" s="2" t="s">
        <v>342</v>
      </c>
      <c r="D86" s="2" t="s">
        <v>343</v>
      </c>
      <c r="E86" s="3">
        <v>5.6</v>
      </c>
      <c r="F86">
        <f t="shared" si="1"/>
        <v>1</v>
      </c>
    </row>
    <row r="87" spans="1:6" x14ac:dyDescent="0.25">
      <c r="A87" s="2">
        <v>438</v>
      </c>
      <c r="B87" s="2" t="s">
        <v>875</v>
      </c>
      <c r="C87" s="2" t="s">
        <v>912</v>
      </c>
      <c r="D87" s="2" t="s">
        <v>913</v>
      </c>
      <c r="E87" s="3">
        <v>5.88</v>
      </c>
      <c r="F87">
        <f t="shared" si="1"/>
        <v>1</v>
      </c>
    </row>
    <row r="88" spans="1:6" x14ac:dyDescent="0.25">
      <c r="A88" s="2">
        <v>252</v>
      </c>
      <c r="B88" s="2" t="s">
        <v>502</v>
      </c>
      <c r="C88" s="2" t="s">
        <v>1970</v>
      </c>
      <c r="D88" s="2" t="e">
        <v>#N/A</v>
      </c>
      <c r="E88" s="3">
        <v>6.14</v>
      </c>
      <c r="F88">
        <f t="shared" si="1"/>
        <v>1</v>
      </c>
    </row>
    <row r="89" spans="1:6" x14ac:dyDescent="0.25">
      <c r="A89" s="2">
        <v>382</v>
      </c>
      <c r="B89" s="2" t="s">
        <v>761</v>
      </c>
      <c r="C89" s="2" t="s">
        <v>780</v>
      </c>
      <c r="D89" s="2" t="s">
        <v>781</v>
      </c>
      <c r="E89" s="3">
        <v>5.05</v>
      </c>
      <c r="F89">
        <f t="shared" si="1"/>
        <v>1</v>
      </c>
    </row>
    <row r="90" spans="1:6" x14ac:dyDescent="0.25">
      <c r="A90" s="2">
        <v>383</v>
      </c>
      <c r="B90" s="2" t="s">
        <v>761</v>
      </c>
      <c r="C90" s="2" t="s">
        <v>782</v>
      </c>
      <c r="D90" s="2" t="s">
        <v>783</v>
      </c>
      <c r="E90" s="3">
        <v>5.89</v>
      </c>
      <c r="F90">
        <f t="shared" si="1"/>
        <v>1</v>
      </c>
    </row>
    <row r="91" spans="1:6" x14ac:dyDescent="0.25">
      <c r="A91" s="2">
        <v>467</v>
      </c>
      <c r="B91" s="2" t="s">
        <v>953</v>
      </c>
      <c r="C91" s="2" t="s">
        <v>1936</v>
      </c>
      <c r="D91" s="2" t="e">
        <v>#N/A</v>
      </c>
      <c r="E91" s="3">
        <v>5.78</v>
      </c>
      <c r="F91">
        <f t="shared" si="1"/>
        <v>1</v>
      </c>
    </row>
    <row r="92" spans="1:6" x14ac:dyDescent="0.25">
      <c r="A92" s="2">
        <v>101</v>
      </c>
      <c r="B92" s="2" t="s">
        <v>232</v>
      </c>
      <c r="C92" s="2" t="s">
        <v>230</v>
      </c>
      <c r="D92" s="2" t="s">
        <v>231</v>
      </c>
      <c r="E92" s="3">
        <v>6.01</v>
      </c>
      <c r="F92">
        <f t="shared" si="1"/>
        <v>1</v>
      </c>
    </row>
    <row r="93" spans="1:6" x14ac:dyDescent="0.25">
      <c r="A93" s="2">
        <v>439</v>
      </c>
      <c r="B93" s="2" t="s">
        <v>875</v>
      </c>
      <c r="C93" s="2" t="s">
        <v>926</v>
      </c>
      <c r="D93" s="2" t="s">
        <v>927</v>
      </c>
      <c r="E93" s="3">
        <v>5.9950000000000001</v>
      </c>
      <c r="F93">
        <f t="shared" si="1"/>
        <v>1</v>
      </c>
    </row>
    <row r="94" spans="1:6" x14ac:dyDescent="0.25">
      <c r="A94" s="2">
        <v>37</v>
      </c>
      <c r="B94" s="2" t="s">
        <v>94</v>
      </c>
      <c r="C94" s="2" t="s">
        <v>199</v>
      </c>
      <c r="D94" s="2" t="s">
        <v>200</v>
      </c>
      <c r="E94" s="3">
        <v>5.75</v>
      </c>
      <c r="F94">
        <f t="shared" si="1"/>
        <v>1</v>
      </c>
    </row>
    <row r="95" spans="1:6" x14ac:dyDescent="0.25">
      <c r="A95" s="2">
        <v>144</v>
      </c>
      <c r="B95" s="2" t="s">
        <v>313</v>
      </c>
      <c r="C95" s="2" t="s">
        <v>374</v>
      </c>
      <c r="D95" s="2" t="s">
        <v>375</v>
      </c>
      <c r="E95" s="3">
        <v>4.5599999999999996</v>
      </c>
      <c r="F95">
        <f t="shared" si="1"/>
        <v>1</v>
      </c>
    </row>
    <row r="96" spans="1:6" x14ac:dyDescent="0.25">
      <c r="A96" s="2">
        <v>199</v>
      </c>
      <c r="B96" s="2" t="s">
        <v>411</v>
      </c>
      <c r="C96" s="2" t="s">
        <v>1939</v>
      </c>
      <c r="D96" s="2" t="e">
        <v>#N/A</v>
      </c>
      <c r="E96" s="3">
        <v>5.61</v>
      </c>
      <c r="F96">
        <f t="shared" si="1"/>
        <v>1</v>
      </c>
    </row>
    <row r="97" spans="1:6" x14ac:dyDescent="0.25">
      <c r="A97" s="2">
        <v>229</v>
      </c>
      <c r="B97" s="2" t="s">
        <v>450</v>
      </c>
      <c r="C97" s="2" t="s">
        <v>457</v>
      </c>
      <c r="D97" s="2" t="s">
        <v>458</v>
      </c>
      <c r="E97" s="3">
        <v>5.94</v>
      </c>
      <c r="F97">
        <f t="shared" si="1"/>
        <v>1</v>
      </c>
    </row>
    <row r="98" spans="1:6" x14ac:dyDescent="0.25">
      <c r="A98" s="2">
        <v>2</v>
      </c>
      <c r="B98" s="2" t="s">
        <v>1962</v>
      </c>
      <c r="C98" s="2" t="s">
        <v>1636</v>
      </c>
      <c r="D98" s="2" t="s">
        <v>1971</v>
      </c>
      <c r="E98" s="3">
        <v>6.2</v>
      </c>
      <c r="F98">
        <f t="shared" si="1"/>
        <v>1</v>
      </c>
    </row>
    <row r="99" spans="1:6" x14ac:dyDescent="0.25">
      <c r="A99" s="2">
        <v>24</v>
      </c>
      <c r="B99" s="2" t="s">
        <v>1972</v>
      </c>
      <c r="C99" s="2" t="s">
        <v>56</v>
      </c>
      <c r="D99" s="2" t="s">
        <v>57</v>
      </c>
      <c r="E99" s="3">
        <v>6.25</v>
      </c>
      <c r="F99">
        <f t="shared" si="1"/>
        <v>1</v>
      </c>
    </row>
    <row r="100" spans="1:6" x14ac:dyDescent="0.25">
      <c r="A100" s="2">
        <v>38</v>
      </c>
      <c r="B100" s="2" t="s">
        <v>94</v>
      </c>
      <c r="C100" s="2" t="s">
        <v>133</v>
      </c>
      <c r="D100" s="2" t="s">
        <v>134</v>
      </c>
      <c r="E100" s="3">
        <v>5.91</v>
      </c>
      <c r="F100">
        <f t="shared" si="1"/>
        <v>1</v>
      </c>
    </row>
    <row r="101" spans="1:6" x14ac:dyDescent="0.25">
      <c r="A101" s="2">
        <v>293</v>
      </c>
      <c r="B101" s="2" t="s">
        <v>576</v>
      </c>
      <c r="C101" s="2" t="s">
        <v>1778</v>
      </c>
      <c r="D101" s="2" t="e">
        <v>#N/A</v>
      </c>
      <c r="E101" s="3">
        <v>5.5350000000000001</v>
      </c>
      <c r="F101">
        <f t="shared" si="1"/>
        <v>1</v>
      </c>
    </row>
    <row r="102" spans="1:6" x14ac:dyDescent="0.25">
      <c r="A102" s="2">
        <v>145</v>
      </c>
      <c r="B102" s="2" t="s">
        <v>313</v>
      </c>
      <c r="C102" s="2" t="s">
        <v>399</v>
      </c>
      <c r="D102" s="2" t="s">
        <v>400</v>
      </c>
      <c r="E102" s="3">
        <v>6.1924999999999999</v>
      </c>
      <c r="F102">
        <f t="shared" si="1"/>
        <v>1</v>
      </c>
    </row>
    <row r="103" spans="1:6" x14ac:dyDescent="0.25">
      <c r="A103" s="2">
        <v>39</v>
      </c>
      <c r="B103" s="2" t="s">
        <v>94</v>
      </c>
      <c r="C103" s="2" t="s">
        <v>141</v>
      </c>
      <c r="D103" s="2" t="s">
        <v>142</v>
      </c>
      <c r="E103" s="3">
        <v>5.78</v>
      </c>
      <c r="F103">
        <f t="shared" si="1"/>
        <v>1</v>
      </c>
    </row>
    <row r="104" spans="1:6" x14ac:dyDescent="0.25">
      <c r="A104" s="2">
        <v>349</v>
      </c>
      <c r="B104" s="2" t="s">
        <v>662</v>
      </c>
      <c r="C104" s="2" t="s">
        <v>1734</v>
      </c>
      <c r="D104" s="2" t="e">
        <v>#N/A</v>
      </c>
      <c r="E104" s="3">
        <v>5.9</v>
      </c>
      <c r="F104">
        <f t="shared" si="1"/>
        <v>1</v>
      </c>
    </row>
    <row r="105" spans="1:6" x14ac:dyDescent="0.25">
      <c r="A105" s="2">
        <v>102</v>
      </c>
      <c r="B105" s="2" t="s">
        <v>232</v>
      </c>
      <c r="C105" s="2" t="s">
        <v>267</v>
      </c>
      <c r="D105" s="2" t="s">
        <v>268</v>
      </c>
      <c r="E105" s="3">
        <v>5.91</v>
      </c>
      <c r="F105">
        <f t="shared" si="1"/>
        <v>1</v>
      </c>
    </row>
    <row r="106" spans="1:6" x14ac:dyDescent="0.25">
      <c r="A106" s="2">
        <v>384</v>
      </c>
      <c r="B106" s="2" t="s">
        <v>761</v>
      </c>
      <c r="C106" s="2" t="s">
        <v>792</v>
      </c>
      <c r="D106" s="2" t="s">
        <v>793</v>
      </c>
      <c r="E106" s="3">
        <v>6.09</v>
      </c>
      <c r="F106">
        <f t="shared" si="1"/>
        <v>1</v>
      </c>
    </row>
    <row r="107" spans="1:6" x14ac:dyDescent="0.25">
      <c r="A107" s="2">
        <v>440</v>
      </c>
      <c r="B107" s="2" t="s">
        <v>875</v>
      </c>
      <c r="C107" s="2" t="s">
        <v>922</v>
      </c>
      <c r="D107" s="2" t="s">
        <v>923</v>
      </c>
      <c r="E107" s="3">
        <v>5.59</v>
      </c>
      <c r="F107">
        <f t="shared" si="1"/>
        <v>1</v>
      </c>
    </row>
    <row r="108" spans="1:6" x14ac:dyDescent="0.25">
      <c r="A108" s="2">
        <v>14</v>
      </c>
      <c r="B108" s="2" t="s">
        <v>55</v>
      </c>
      <c r="C108" s="2" t="s">
        <v>84</v>
      </c>
      <c r="D108" s="2" t="s">
        <v>85</v>
      </c>
      <c r="E108" s="3">
        <v>5.67</v>
      </c>
      <c r="F108">
        <f t="shared" si="1"/>
        <v>1</v>
      </c>
    </row>
    <row r="109" spans="1:6" x14ac:dyDescent="0.25">
      <c r="A109" s="2">
        <v>40</v>
      </c>
      <c r="B109" s="2" t="s">
        <v>94</v>
      </c>
      <c r="C109" s="2" t="s">
        <v>97</v>
      </c>
      <c r="D109" s="2" t="s">
        <v>98</v>
      </c>
      <c r="E109" s="3">
        <v>5.37</v>
      </c>
      <c r="F109">
        <f t="shared" si="1"/>
        <v>1</v>
      </c>
    </row>
    <row r="110" spans="1:6" x14ac:dyDescent="0.25">
      <c r="A110" s="2">
        <v>350</v>
      </c>
      <c r="B110" s="2" t="s">
        <v>662</v>
      </c>
      <c r="C110" s="2" t="s">
        <v>711</v>
      </c>
      <c r="D110" s="2" t="s">
        <v>712</v>
      </c>
      <c r="E110" s="3">
        <v>5.52</v>
      </c>
      <c r="F110">
        <f t="shared" si="1"/>
        <v>1</v>
      </c>
    </row>
    <row r="111" spans="1:6" x14ac:dyDescent="0.25">
      <c r="A111" s="2">
        <v>146</v>
      </c>
      <c r="B111" s="2" t="s">
        <v>313</v>
      </c>
      <c r="C111" s="2" t="s">
        <v>352</v>
      </c>
      <c r="D111" s="2" t="s">
        <v>353</v>
      </c>
      <c r="E111" s="3">
        <v>5.91</v>
      </c>
      <c r="F111">
        <f t="shared" si="1"/>
        <v>1</v>
      </c>
    </row>
    <row r="112" spans="1:6" x14ac:dyDescent="0.25">
      <c r="A112" s="2">
        <v>3</v>
      </c>
      <c r="B112" s="2" t="s">
        <v>1962</v>
      </c>
      <c r="C112" s="2" t="s">
        <v>22</v>
      </c>
      <c r="D112" s="2" t="s">
        <v>23</v>
      </c>
      <c r="E112" s="3">
        <v>5.99</v>
      </c>
      <c r="F112">
        <f t="shared" si="1"/>
        <v>1</v>
      </c>
    </row>
    <row r="113" spans="1:6" x14ac:dyDescent="0.25">
      <c r="A113" s="2">
        <v>295</v>
      </c>
      <c r="B113" s="2" t="s">
        <v>576</v>
      </c>
      <c r="C113" s="2" t="s">
        <v>603</v>
      </c>
      <c r="D113" s="2" t="s">
        <v>604</v>
      </c>
      <c r="E113" s="3">
        <v>6.38</v>
      </c>
      <c r="F113">
        <f t="shared" si="1"/>
        <v>1</v>
      </c>
    </row>
    <row r="114" spans="1:6" x14ac:dyDescent="0.25">
      <c r="A114" s="2">
        <v>253</v>
      </c>
      <c r="B114" s="2" t="s">
        <v>502</v>
      </c>
      <c r="C114" s="2" t="s">
        <v>500</v>
      </c>
      <c r="D114" s="2" t="s">
        <v>501</v>
      </c>
      <c r="E114" s="3">
        <v>5.74</v>
      </c>
      <c r="F114">
        <f t="shared" si="1"/>
        <v>1</v>
      </c>
    </row>
    <row r="115" spans="1:6" x14ac:dyDescent="0.25">
      <c r="A115" s="2">
        <v>147</v>
      </c>
      <c r="B115" s="2" t="s">
        <v>313</v>
      </c>
      <c r="C115" s="2" t="s">
        <v>354</v>
      </c>
      <c r="D115" s="2" t="s">
        <v>355</v>
      </c>
      <c r="E115" s="3">
        <v>6</v>
      </c>
      <c r="F115">
        <f t="shared" si="1"/>
        <v>1</v>
      </c>
    </row>
    <row r="116" spans="1:6" x14ac:dyDescent="0.25">
      <c r="A116" s="2">
        <v>103</v>
      </c>
      <c r="B116" s="2" t="s">
        <v>232</v>
      </c>
      <c r="C116" s="2" t="s">
        <v>305</v>
      </c>
      <c r="D116" s="2" t="s">
        <v>306</v>
      </c>
      <c r="E116" s="3">
        <v>5.7750000000000004</v>
      </c>
      <c r="F116">
        <f t="shared" si="1"/>
        <v>1</v>
      </c>
    </row>
    <row r="117" spans="1:6" x14ac:dyDescent="0.25">
      <c r="A117" s="2">
        <v>148</v>
      </c>
      <c r="B117" s="2" t="s">
        <v>313</v>
      </c>
      <c r="C117" s="2" t="s">
        <v>1973</v>
      </c>
      <c r="D117" s="2" t="e">
        <v>#N/A</v>
      </c>
      <c r="E117" s="3">
        <v>5.44</v>
      </c>
      <c r="F117">
        <f t="shared" si="1"/>
        <v>1</v>
      </c>
    </row>
    <row r="118" spans="1:6" x14ac:dyDescent="0.25">
      <c r="A118" s="2">
        <v>4</v>
      </c>
      <c r="B118" s="2" t="s">
        <v>1962</v>
      </c>
      <c r="C118" s="2" t="s">
        <v>18</v>
      </c>
      <c r="D118" s="2" t="s">
        <v>19</v>
      </c>
      <c r="E118" s="3">
        <v>6.12</v>
      </c>
      <c r="F118">
        <f t="shared" si="1"/>
        <v>1</v>
      </c>
    </row>
    <row r="119" spans="1:6" x14ac:dyDescent="0.25">
      <c r="A119" s="2">
        <v>385</v>
      </c>
      <c r="B119" s="2" t="s">
        <v>761</v>
      </c>
      <c r="C119" s="2" t="s">
        <v>774</v>
      </c>
      <c r="D119" s="2" t="s">
        <v>775</v>
      </c>
      <c r="E119" s="3">
        <v>5.03</v>
      </c>
      <c r="F119">
        <f t="shared" si="1"/>
        <v>1</v>
      </c>
    </row>
    <row r="120" spans="1:6" x14ac:dyDescent="0.25">
      <c r="A120" s="2">
        <v>41</v>
      </c>
      <c r="B120" s="2" t="s">
        <v>94</v>
      </c>
      <c r="C120" s="2" t="s">
        <v>137</v>
      </c>
      <c r="D120" s="2" t="s">
        <v>138</v>
      </c>
      <c r="E120" s="3">
        <v>5.91</v>
      </c>
      <c r="F120">
        <f t="shared" si="1"/>
        <v>1</v>
      </c>
    </row>
    <row r="121" spans="1:6" x14ac:dyDescent="0.25">
      <c r="A121" s="2">
        <v>42</v>
      </c>
      <c r="B121" s="2" t="s">
        <v>94</v>
      </c>
      <c r="C121" s="2" t="s">
        <v>143</v>
      </c>
      <c r="D121" s="2" t="s">
        <v>144</v>
      </c>
      <c r="E121" s="3">
        <v>5.91</v>
      </c>
      <c r="F121">
        <f t="shared" si="1"/>
        <v>1</v>
      </c>
    </row>
    <row r="122" spans="1:6" x14ac:dyDescent="0.25">
      <c r="A122" s="2">
        <v>386</v>
      </c>
      <c r="B122" s="2" t="s">
        <v>761</v>
      </c>
      <c r="C122" s="2" t="s">
        <v>1772</v>
      </c>
      <c r="D122" s="2" t="s">
        <v>1974</v>
      </c>
      <c r="E122" s="3">
        <v>5.53</v>
      </c>
      <c r="F122">
        <f t="shared" si="1"/>
        <v>1</v>
      </c>
    </row>
    <row r="123" spans="1:6" x14ac:dyDescent="0.25">
      <c r="A123" s="2">
        <v>104</v>
      </c>
      <c r="B123" s="2" t="s">
        <v>232</v>
      </c>
      <c r="C123" s="2" t="s">
        <v>1485</v>
      </c>
      <c r="D123" s="2" t="s">
        <v>1486</v>
      </c>
      <c r="E123" s="3">
        <v>6.0050000000000008</v>
      </c>
      <c r="F123">
        <f t="shared" si="1"/>
        <v>1</v>
      </c>
    </row>
    <row r="124" spans="1:6" x14ac:dyDescent="0.25">
      <c r="A124" s="2">
        <v>105</v>
      </c>
      <c r="B124" s="2" t="s">
        <v>232</v>
      </c>
      <c r="C124" s="2" t="s">
        <v>257</v>
      </c>
      <c r="D124" s="2" t="s">
        <v>258</v>
      </c>
      <c r="E124" s="3">
        <v>5.71</v>
      </c>
      <c r="F124">
        <f t="shared" si="1"/>
        <v>1</v>
      </c>
    </row>
    <row r="125" spans="1:6" x14ac:dyDescent="0.25">
      <c r="A125" s="2">
        <v>25</v>
      </c>
      <c r="B125" s="2" t="s">
        <v>1972</v>
      </c>
      <c r="C125" s="2" t="s">
        <v>64</v>
      </c>
      <c r="D125" s="2" t="s">
        <v>65</v>
      </c>
      <c r="E125" s="3">
        <v>5.43</v>
      </c>
      <c r="F125">
        <f t="shared" si="1"/>
        <v>1</v>
      </c>
    </row>
    <row r="126" spans="1:6" x14ac:dyDescent="0.25">
      <c r="A126" s="2">
        <v>149</v>
      </c>
      <c r="B126" s="2" t="s">
        <v>313</v>
      </c>
      <c r="C126" s="2" t="s">
        <v>324</v>
      </c>
      <c r="D126" s="2" t="s">
        <v>325</v>
      </c>
      <c r="E126" s="3">
        <v>6.22</v>
      </c>
      <c r="F126">
        <f t="shared" si="1"/>
        <v>1</v>
      </c>
    </row>
    <row r="127" spans="1:6" x14ac:dyDescent="0.25">
      <c r="A127" s="2">
        <v>254</v>
      </c>
      <c r="B127" s="2" t="s">
        <v>502</v>
      </c>
      <c r="C127" s="2" t="s">
        <v>566</v>
      </c>
      <c r="D127" s="2" t="s">
        <v>567</v>
      </c>
      <c r="E127" s="3">
        <v>5.54</v>
      </c>
      <c r="F127">
        <f t="shared" si="1"/>
        <v>1</v>
      </c>
    </row>
    <row r="128" spans="1:6" x14ac:dyDescent="0.25">
      <c r="A128" s="2">
        <v>351</v>
      </c>
      <c r="B128" s="2" t="s">
        <v>662</v>
      </c>
      <c r="C128" s="2" t="s">
        <v>675</v>
      </c>
      <c r="D128" s="2" t="s">
        <v>676</v>
      </c>
      <c r="E128" s="3">
        <v>5.15</v>
      </c>
      <c r="F128">
        <f t="shared" si="1"/>
        <v>1</v>
      </c>
    </row>
    <row r="129" spans="1:6" x14ac:dyDescent="0.25">
      <c r="A129" s="2">
        <v>421</v>
      </c>
      <c r="B129" s="2" t="s">
        <v>832</v>
      </c>
      <c r="C129" s="2" t="s">
        <v>865</v>
      </c>
      <c r="D129" s="2" t="s">
        <v>866</v>
      </c>
      <c r="E129" s="3">
        <v>6.33</v>
      </c>
      <c r="F129">
        <f t="shared" si="1"/>
        <v>1</v>
      </c>
    </row>
    <row r="130" spans="1:6" x14ac:dyDescent="0.25">
      <c r="A130" s="2">
        <v>441</v>
      </c>
      <c r="B130" s="2" t="s">
        <v>875</v>
      </c>
      <c r="C130" s="2" t="s">
        <v>898</v>
      </c>
      <c r="D130" s="2" t="s">
        <v>899</v>
      </c>
      <c r="E130" s="3">
        <v>5.67</v>
      </c>
      <c r="F130">
        <f t="shared" ref="F130:F193" si="2">COUNTIF($C$2:$C$466,C130)</f>
        <v>1</v>
      </c>
    </row>
    <row r="131" spans="1:6" x14ac:dyDescent="0.25">
      <c r="A131" s="2">
        <v>106</v>
      </c>
      <c r="B131" s="2" t="s">
        <v>232</v>
      </c>
      <c r="C131" s="2" t="s">
        <v>293</v>
      </c>
      <c r="D131" s="2" t="s">
        <v>294</v>
      </c>
      <c r="E131" s="3">
        <v>5.59</v>
      </c>
      <c r="F131">
        <f t="shared" si="2"/>
        <v>1</v>
      </c>
    </row>
    <row r="132" spans="1:6" x14ac:dyDescent="0.25">
      <c r="A132" s="2">
        <v>255</v>
      </c>
      <c r="B132" s="2" t="s">
        <v>502</v>
      </c>
      <c r="C132" s="2" t="s">
        <v>503</v>
      </c>
      <c r="D132" s="2" t="s">
        <v>504</v>
      </c>
      <c r="E132" s="3">
        <v>5.86</v>
      </c>
      <c r="F132">
        <f t="shared" si="2"/>
        <v>1</v>
      </c>
    </row>
    <row r="133" spans="1:6" x14ac:dyDescent="0.25">
      <c r="A133" s="2">
        <v>387</v>
      </c>
      <c r="B133" s="2" t="s">
        <v>761</v>
      </c>
      <c r="C133" s="2" t="s">
        <v>1767</v>
      </c>
      <c r="D133" s="2" t="e">
        <v>#N/A</v>
      </c>
      <c r="E133" s="3">
        <v>5.99</v>
      </c>
      <c r="F133">
        <f t="shared" si="2"/>
        <v>1</v>
      </c>
    </row>
    <row r="134" spans="1:6" x14ac:dyDescent="0.25">
      <c r="A134" s="2">
        <v>352</v>
      </c>
      <c r="B134" s="2" t="s">
        <v>662</v>
      </c>
      <c r="C134" s="2" t="s">
        <v>1275</v>
      </c>
      <c r="D134" s="2" t="s">
        <v>1276</v>
      </c>
      <c r="E134" s="3">
        <v>5.8150000000000004</v>
      </c>
      <c r="F134">
        <f t="shared" si="2"/>
        <v>1</v>
      </c>
    </row>
    <row r="135" spans="1:6" x14ac:dyDescent="0.25">
      <c r="A135" s="2">
        <v>230</v>
      </c>
      <c r="B135" s="2" t="s">
        <v>450</v>
      </c>
      <c r="C135" s="2" t="s">
        <v>492</v>
      </c>
      <c r="D135" s="2" t="s">
        <v>493</v>
      </c>
      <c r="E135" s="3">
        <v>6.1</v>
      </c>
      <c r="F135">
        <f t="shared" si="2"/>
        <v>1</v>
      </c>
    </row>
    <row r="136" spans="1:6" x14ac:dyDescent="0.25">
      <c r="A136" s="2">
        <v>296</v>
      </c>
      <c r="B136" s="2" t="s">
        <v>576</v>
      </c>
      <c r="C136" s="2" t="s">
        <v>1631</v>
      </c>
      <c r="D136" s="2" t="e">
        <v>#N/A</v>
      </c>
      <c r="E136" s="3">
        <v>5.98</v>
      </c>
      <c r="F136">
        <f t="shared" si="2"/>
        <v>1</v>
      </c>
    </row>
    <row r="137" spans="1:6" x14ac:dyDescent="0.25">
      <c r="A137" s="2">
        <v>43</v>
      </c>
      <c r="B137" s="2" t="s">
        <v>94</v>
      </c>
      <c r="C137" s="2" t="s">
        <v>123</v>
      </c>
      <c r="D137" s="2" t="s">
        <v>124</v>
      </c>
      <c r="E137" s="3">
        <v>5.5750000000000002</v>
      </c>
      <c r="F137">
        <f t="shared" si="2"/>
        <v>1</v>
      </c>
    </row>
    <row r="138" spans="1:6" x14ac:dyDescent="0.25">
      <c r="A138" s="2">
        <v>297</v>
      </c>
      <c r="B138" s="2" t="s">
        <v>576</v>
      </c>
      <c r="C138" s="2" t="s">
        <v>1687</v>
      </c>
      <c r="D138" s="2" t="e">
        <v>#N/A</v>
      </c>
      <c r="E138" s="3">
        <v>5.66</v>
      </c>
      <c r="F138">
        <f t="shared" si="2"/>
        <v>1</v>
      </c>
    </row>
    <row r="139" spans="1:6" x14ac:dyDescent="0.25">
      <c r="A139" s="2">
        <v>442</v>
      </c>
      <c r="B139" s="2" t="s">
        <v>875</v>
      </c>
      <c r="C139" s="2" t="s">
        <v>924</v>
      </c>
      <c r="D139" s="2" t="s">
        <v>925</v>
      </c>
      <c r="E139" s="3">
        <v>5.67</v>
      </c>
      <c r="F139">
        <f t="shared" si="2"/>
        <v>1</v>
      </c>
    </row>
    <row r="140" spans="1:6" x14ac:dyDescent="0.25">
      <c r="A140" s="2">
        <v>388</v>
      </c>
      <c r="B140" s="2" t="s">
        <v>761</v>
      </c>
      <c r="C140" s="2" t="s">
        <v>818</v>
      </c>
      <c r="D140" s="2" t="s">
        <v>819</v>
      </c>
      <c r="E140" s="3">
        <v>6.09</v>
      </c>
      <c r="F140">
        <f t="shared" si="2"/>
        <v>1</v>
      </c>
    </row>
    <row r="141" spans="1:6" x14ac:dyDescent="0.25">
      <c r="A141" s="2">
        <v>150</v>
      </c>
      <c r="B141" s="2" t="s">
        <v>313</v>
      </c>
      <c r="C141" s="2" t="s">
        <v>1975</v>
      </c>
      <c r="D141" s="2" t="e">
        <v>#N/A</v>
      </c>
      <c r="E141" s="3">
        <v>5.29</v>
      </c>
      <c r="F141">
        <f t="shared" si="2"/>
        <v>1</v>
      </c>
    </row>
    <row r="142" spans="1:6" x14ac:dyDescent="0.25">
      <c r="A142" s="2">
        <v>298</v>
      </c>
      <c r="B142" s="2" t="s">
        <v>576</v>
      </c>
      <c r="C142" s="2" t="s">
        <v>1780</v>
      </c>
      <c r="D142" s="2" t="e">
        <v>#N/A</v>
      </c>
      <c r="E142" s="3">
        <v>6.35</v>
      </c>
      <c r="F142">
        <f t="shared" si="2"/>
        <v>1</v>
      </c>
    </row>
    <row r="143" spans="1:6" x14ac:dyDescent="0.25">
      <c r="A143" s="2">
        <v>389</v>
      </c>
      <c r="B143" s="2" t="s">
        <v>761</v>
      </c>
      <c r="C143" s="2" t="s">
        <v>786</v>
      </c>
      <c r="D143" s="2" t="s">
        <v>787</v>
      </c>
      <c r="E143" s="3">
        <v>5.42</v>
      </c>
      <c r="F143">
        <f t="shared" si="2"/>
        <v>1</v>
      </c>
    </row>
    <row r="144" spans="1:6" x14ac:dyDescent="0.25">
      <c r="A144" s="2">
        <v>44</v>
      </c>
      <c r="B144" s="2" t="s">
        <v>94</v>
      </c>
      <c r="C144" s="2" t="s">
        <v>1652</v>
      </c>
      <c r="D144" s="2" t="s">
        <v>1976</v>
      </c>
      <c r="E144" s="3">
        <v>5.92</v>
      </c>
      <c r="F144">
        <f t="shared" si="2"/>
        <v>1</v>
      </c>
    </row>
    <row r="145" spans="1:6" x14ac:dyDescent="0.25">
      <c r="A145" s="2">
        <v>390</v>
      </c>
      <c r="B145" s="2" t="s">
        <v>761</v>
      </c>
      <c r="C145" s="2" t="s">
        <v>778</v>
      </c>
      <c r="D145" s="2" t="s">
        <v>779</v>
      </c>
      <c r="E145" s="3">
        <v>5.58</v>
      </c>
      <c r="F145">
        <f t="shared" si="2"/>
        <v>1</v>
      </c>
    </row>
    <row r="146" spans="1:6" x14ac:dyDescent="0.25">
      <c r="A146" s="2">
        <v>15</v>
      </c>
      <c r="B146" s="2" t="s">
        <v>55</v>
      </c>
      <c r="C146" s="2" t="s">
        <v>88</v>
      </c>
      <c r="D146" s="2" t="s">
        <v>89</v>
      </c>
      <c r="E146" s="3">
        <v>5.66</v>
      </c>
      <c r="F146">
        <f t="shared" si="2"/>
        <v>1</v>
      </c>
    </row>
    <row r="147" spans="1:6" x14ac:dyDescent="0.25">
      <c r="A147" s="2">
        <v>299</v>
      </c>
      <c r="B147" s="2" t="s">
        <v>576</v>
      </c>
      <c r="C147" s="2" t="s">
        <v>1788</v>
      </c>
      <c r="D147" s="2" t="e">
        <v>#N/A</v>
      </c>
      <c r="E147" s="3">
        <v>6.67</v>
      </c>
      <c r="F147">
        <f t="shared" si="2"/>
        <v>1</v>
      </c>
    </row>
    <row r="148" spans="1:6" x14ac:dyDescent="0.25">
      <c r="A148" s="2">
        <v>151</v>
      </c>
      <c r="B148" s="2" t="s">
        <v>313</v>
      </c>
      <c r="C148" s="2" t="s">
        <v>1977</v>
      </c>
      <c r="D148" s="2" t="e">
        <v>#N/A</v>
      </c>
      <c r="E148" s="3">
        <v>5.36</v>
      </c>
      <c r="F148">
        <f t="shared" si="2"/>
        <v>1</v>
      </c>
    </row>
    <row r="149" spans="1:6" x14ac:dyDescent="0.25">
      <c r="A149" s="2">
        <v>300</v>
      </c>
      <c r="B149" s="2" t="s">
        <v>576</v>
      </c>
      <c r="C149" s="2" t="s">
        <v>623</v>
      </c>
      <c r="D149" s="2" t="s">
        <v>624</v>
      </c>
      <c r="E149" s="3">
        <v>6.1150000000000002</v>
      </c>
      <c r="F149">
        <f t="shared" si="2"/>
        <v>1</v>
      </c>
    </row>
    <row r="150" spans="1:6" x14ac:dyDescent="0.25">
      <c r="A150" s="2">
        <v>301</v>
      </c>
      <c r="B150" s="2" t="s">
        <v>576</v>
      </c>
      <c r="C150" s="2" t="s">
        <v>587</v>
      </c>
      <c r="D150" s="2" t="s">
        <v>588</v>
      </c>
      <c r="E150" s="3">
        <v>6.15</v>
      </c>
      <c r="F150">
        <f t="shared" si="2"/>
        <v>1</v>
      </c>
    </row>
    <row r="151" spans="1:6" x14ac:dyDescent="0.25">
      <c r="A151" s="2">
        <v>200</v>
      </c>
      <c r="B151" s="2" t="s">
        <v>411</v>
      </c>
      <c r="C151" s="2" t="s">
        <v>1847</v>
      </c>
      <c r="D151" s="2" t="s">
        <v>1978</v>
      </c>
      <c r="E151" s="3">
        <v>6.05</v>
      </c>
      <c r="F151">
        <f t="shared" si="2"/>
        <v>1</v>
      </c>
    </row>
    <row r="152" spans="1:6" x14ac:dyDescent="0.25">
      <c r="A152" s="2">
        <v>443</v>
      </c>
      <c r="B152" s="2" t="s">
        <v>875</v>
      </c>
      <c r="C152" s="2" t="s">
        <v>1979</v>
      </c>
      <c r="D152" s="2" t="e">
        <v>#N/A</v>
      </c>
      <c r="E152" s="3">
        <v>4.91</v>
      </c>
      <c r="F152">
        <f t="shared" si="2"/>
        <v>1</v>
      </c>
    </row>
    <row r="153" spans="1:6" x14ac:dyDescent="0.25">
      <c r="A153" s="2">
        <v>444</v>
      </c>
      <c r="B153" s="2" t="s">
        <v>875</v>
      </c>
      <c r="C153" s="2" t="s">
        <v>1980</v>
      </c>
      <c r="D153" s="2" t="s">
        <v>1981</v>
      </c>
      <c r="E153" s="3">
        <v>6.53</v>
      </c>
      <c r="F153">
        <f t="shared" si="2"/>
        <v>1</v>
      </c>
    </row>
    <row r="154" spans="1:6" x14ac:dyDescent="0.25">
      <c r="A154" s="2">
        <v>391</v>
      </c>
      <c r="B154" s="2" t="s">
        <v>761</v>
      </c>
      <c r="C154" s="2" t="s">
        <v>798</v>
      </c>
      <c r="D154" s="2" t="s">
        <v>799</v>
      </c>
      <c r="E154" s="3">
        <v>4.97</v>
      </c>
      <c r="F154">
        <f t="shared" si="2"/>
        <v>1</v>
      </c>
    </row>
    <row r="155" spans="1:6" x14ac:dyDescent="0.25">
      <c r="A155" s="2">
        <v>45</v>
      </c>
      <c r="B155" s="2" t="s">
        <v>94</v>
      </c>
      <c r="C155" s="2" t="s">
        <v>175</v>
      </c>
      <c r="D155" s="2" t="s">
        <v>176</v>
      </c>
      <c r="E155" s="3">
        <v>5.94</v>
      </c>
      <c r="F155">
        <f t="shared" si="2"/>
        <v>1</v>
      </c>
    </row>
    <row r="156" spans="1:6" x14ac:dyDescent="0.25">
      <c r="A156" s="2">
        <v>353</v>
      </c>
      <c r="B156" s="2" t="s">
        <v>662</v>
      </c>
      <c r="C156" s="2" t="s">
        <v>697</v>
      </c>
      <c r="D156" s="2" t="s">
        <v>698</v>
      </c>
      <c r="E156" s="3">
        <v>5.99</v>
      </c>
      <c r="F156">
        <f t="shared" si="2"/>
        <v>1</v>
      </c>
    </row>
    <row r="157" spans="1:6" x14ac:dyDescent="0.25">
      <c r="A157" s="2">
        <v>46</v>
      </c>
      <c r="B157" s="2" t="s">
        <v>94</v>
      </c>
      <c r="C157" s="2" t="s">
        <v>191</v>
      </c>
      <c r="D157" s="2" t="s">
        <v>192</v>
      </c>
      <c r="E157" s="3">
        <v>5.8450000000000006</v>
      </c>
      <c r="F157">
        <f t="shared" si="2"/>
        <v>1</v>
      </c>
    </row>
    <row r="158" spans="1:6" x14ac:dyDescent="0.25">
      <c r="A158" s="2">
        <v>231</v>
      </c>
      <c r="B158" s="2" t="s">
        <v>450</v>
      </c>
      <c r="C158" s="2" t="s">
        <v>467</v>
      </c>
      <c r="D158" s="2" t="s">
        <v>468</v>
      </c>
      <c r="E158" s="3">
        <v>5.7</v>
      </c>
      <c r="F158">
        <f t="shared" si="2"/>
        <v>1</v>
      </c>
    </row>
    <row r="159" spans="1:6" x14ac:dyDescent="0.25">
      <c r="A159" s="2">
        <v>47</v>
      </c>
      <c r="B159" s="2" t="s">
        <v>94</v>
      </c>
      <c r="C159" s="2" t="s">
        <v>1982</v>
      </c>
      <c r="D159" s="2" t="e">
        <v>#N/A</v>
      </c>
      <c r="E159" s="3">
        <v>6.2</v>
      </c>
      <c r="F159">
        <f t="shared" si="2"/>
        <v>1</v>
      </c>
    </row>
    <row r="160" spans="1:6" x14ac:dyDescent="0.25">
      <c r="A160" s="2">
        <v>48</v>
      </c>
      <c r="B160" s="2" t="s">
        <v>94</v>
      </c>
      <c r="C160" s="2" t="s">
        <v>109</v>
      </c>
      <c r="D160" s="2" t="s">
        <v>110</v>
      </c>
      <c r="E160" s="3">
        <v>5.72</v>
      </c>
      <c r="F160">
        <f t="shared" si="2"/>
        <v>1</v>
      </c>
    </row>
    <row r="161" spans="1:6" x14ac:dyDescent="0.25">
      <c r="A161" s="2">
        <v>392</v>
      </c>
      <c r="B161" s="2" t="s">
        <v>761</v>
      </c>
      <c r="C161" s="2" t="s">
        <v>806</v>
      </c>
      <c r="D161" s="2" t="s">
        <v>807</v>
      </c>
      <c r="E161" s="3">
        <v>6</v>
      </c>
      <c r="F161">
        <f t="shared" si="2"/>
        <v>1</v>
      </c>
    </row>
    <row r="162" spans="1:6" x14ac:dyDescent="0.25">
      <c r="A162" s="2">
        <v>201</v>
      </c>
      <c r="B162" s="2" t="s">
        <v>411</v>
      </c>
      <c r="C162" s="2" t="s">
        <v>1904</v>
      </c>
      <c r="D162" s="2" t="e">
        <v>#N/A</v>
      </c>
      <c r="E162" s="3">
        <v>6.1</v>
      </c>
      <c r="F162">
        <f t="shared" si="2"/>
        <v>1</v>
      </c>
    </row>
    <row r="163" spans="1:6" x14ac:dyDescent="0.25">
      <c r="A163" s="2">
        <v>152</v>
      </c>
      <c r="B163" s="2" t="s">
        <v>313</v>
      </c>
      <c r="C163" s="2" t="s">
        <v>328</v>
      </c>
      <c r="D163" s="2" t="s">
        <v>329</v>
      </c>
      <c r="E163" s="3">
        <v>5.96</v>
      </c>
      <c r="F163">
        <f t="shared" si="2"/>
        <v>1</v>
      </c>
    </row>
    <row r="164" spans="1:6" x14ac:dyDescent="0.25">
      <c r="A164" s="2">
        <v>232</v>
      </c>
      <c r="B164" s="2" t="s">
        <v>450</v>
      </c>
      <c r="C164" s="2" t="s">
        <v>471</v>
      </c>
      <c r="D164" s="2" t="s">
        <v>472</v>
      </c>
      <c r="E164" s="3">
        <v>5.31</v>
      </c>
      <c r="F164">
        <f t="shared" si="2"/>
        <v>1</v>
      </c>
    </row>
    <row r="165" spans="1:6" x14ac:dyDescent="0.25">
      <c r="A165" s="2">
        <v>49</v>
      </c>
      <c r="B165" s="2" t="s">
        <v>94</v>
      </c>
      <c r="C165" s="2" t="s">
        <v>163</v>
      </c>
      <c r="D165" s="2" t="s">
        <v>164</v>
      </c>
      <c r="E165" s="3">
        <v>6.08</v>
      </c>
      <c r="F165">
        <f t="shared" si="2"/>
        <v>1</v>
      </c>
    </row>
    <row r="166" spans="1:6" x14ac:dyDescent="0.25">
      <c r="A166" s="2">
        <v>354</v>
      </c>
      <c r="B166" s="2" t="s">
        <v>662</v>
      </c>
      <c r="C166" s="2" t="s">
        <v>667</v>
      </c>
      <c r="D166" s="2" t="s">
        <v>668</v>
      </c>
      <c r="E166" s="3">
        <v>6.08</v>
      </c>
      <c r="F166">
        <f t="shared" si="2"/>
        <v>1</v>
      </c>
    </row>
    <row r="167" spans="1:6" x14ac:dyDescent="0.25">
      <c r="A167" s="2">
        <v>50</v>
      </c>
      <c r="B167" s="2" t="s">
        <v>94</v>
      </c>
      <c r="C167" s="2" t="s">
        <v>177</v>
      </c>
      <c r="D167" s="2" t="s">
        <v>178</v>
      </c>
      <c r="E167" s="3">
        <v>5.6050000000000004</v>
      </c>
      <c r="F167">
        <f t="shared" si="2"/>
        <v>1</v>
      </c>
    </row>
    <row r="168" spans="1:6" x14ac:dyDescent="0.25">
      <c r="A168" s="2">
        <v>445</v>
      </c>
      <c r="B168" s="2" t="s">
        <v>875</v>
      </c>
      <c r="C168" s="2" t="s">
        <v>1845</v>
      </c>
      <c r="D168" s="2" t="e">
        <v>#N/A</v>
      </c>
      <c r="E168" s="3">
        <v>5.89</v>
      </c>
      <c r="F168">
        <f t="shared" si="2"/>
        <v>1</v>
      </c>
    </row>
    <row r="169" spans="1:6" x14ac:dyDescent="0.25">
      <c r="A169" s="2">
        <v>51</v>
      </c>
      <c r="B169" s="2" t="s">
        <v>94</v>
      </c>
      <c r="C169" s="2" t="s">
        <v>205</v>
      </c>
      <c r="D169" s="2" t="s">
        <v>206</v>
      </c>
      <c r="E169" s="3">
        <v>6.05</v>
      </c>
      <c r="F169">
        <f t="shared" si="2"/>
        <v>1</v>
      </c>
    </row>
    <row r="170" spans="1:6" x14ac:dyDescent="0.25">
      <c r="A170" s="2">
        <v>107</v>
      </c>
      <c r="B170" s="2" t="s">
        <v>232</v>
      </c>
      <c r="C170" s="2" t="s">
        <v>273</v>
      </c>
      <c r="D170" s="2" t="s">
        <v>274</v>
      </c>
      <c r="E170" s="3">
        <v>5.68</v>
      </c>
      <c r="F170">
        <f t="shared" si="2"/>
        <v>1</v>
      </c>
    </row>
    <row r="171" spans="1:6" x14ac:dyDescent="0.25">
      <c r="A171" s="2">
        <v>355</v>
      </c>
      <c r="B171" s="2" t="s">
        <v>662</v>
      </c>
      <c r="C171" s="2" t="s">
        <v>735</v>
      </c>
      <c r="D171" s="2" t="s">
        <v>736</v>
      </c>
      <c r="E171" s="3">
        <v>6.05</v>
      </c>
      <c r="F171">
        <f t="shared" si="2"/>
        <v>1</v>
      </c>
    </row>
    <row r="172" spans="1:6" x14ac:dyDescent="0.25">
      <c r="A172" s="2">
        <v>153</v>
      </c>
      <c r="B172" s="2" t="s">
        <v>313</v>
      </c>
      <c r="C172" s="2" t="s">
        <v>396</v>
      </c>
      <c r="D172" s="2" t="s">
        <v>397</v>
      </c>
      <c r="E172" s="3">
        <v>6.2149999999999999</v>
      </c>
      <c r="F172">
        <f t="shared" si="2"/>
        <v>1</v>
      </c>
    </row>
    <row r="173" spans="1:6" x14ac:dyDescent="0.25">
      <c r="A173" s="2">
        <v>256</v>
      </c>
      <c r="B173" s="2" t="s">
        <v>502</v>
      </c>
      <c r="C173" s="2" t="s">
        <v>558</v>
      </c>
      <c r="D173" s="2" t="s">
        <v>559</v>
      </c>
      <c r="E173" s="3">
        <v>5.63</v>
      </c>
      <c r="F173">
        <f t="shared" si="2"/>
        <v>1</v>
      </c>
    </row>
    <row r="174" spans="1:6" x14ac:dyDescent="0.25">
      <c r="A174" s="2">
        <v>356</v>
      </c>
      <c r="B174" s="2" t="s">
        <v>662</v>
      </c>
      <c r="C174" s="2" t="s">
        <v>737</v>
      </c>
      <c r="D174" s="2" t="s">
        <v>738</v>
      </c>
      <c r="E174" s="3">
        <v>6.01</v>
      </c>
      <c r="F174">
        <f t="shared" si="2"/>
        <v>1</v>
      </c>
    </row>
    <row r="175" spans="1:6" x14ac:dyDescent="0.25">
      <c r="A175" s="2">
        <v>108</v>
      </c>
      <c r="B175" s="2" t="s">
        <v>232</v>
      </c>
      <c r="C175" s="2" t="s">
        <v>245</v>
      </c>
      <c r="D175" s="2" t="s">
        <v>246</v>
      </c>
      <c r="E175" s="3">
        <v>5.66</v>
      </c>
      <c r="F175">
        <f t="shared" si="2"/>
        <v>1</v>
      </c>
    </row>
    <row r="176" spans="1:6" x14ac:dyDescent="0.25">
      <c r="A176" s="2">
        <v>109</v>
      </c>
      <c r="B176" s="2" t="s">
        <v>232</v>
      </c>
      <c r="C176" s="2" t="s">
        <v>243</v>
      </c>
      <c r="D176" s="2" t="s">
        <v>244</v>
      </c>
      <c r="E176" s="3">
        <v>6.15</v>
      </c>
      <c r="F176">
        <f t="shared" si="2"/>
        <v>1</v>
      </c>
    </row>
    <row r="177" spans="1:6" x14ac:dyDescent="0.25">
      <c r="A177" s="2">
        <v>446</v>
      </c>
      <c r="B177" s="2" t="s">
        <v>875</v>
      </c>
      <c r="C177" s="2" t="s">
        <v>896</v>
      </c>
      <c r="D177" s="2" t="s">
        <v>897</v>
      </c>
      <c r="E177" s="3">
        <v>5.91</v>
      </c>
      <c r="F177">
        <f t="shared" si="2"/>
        <v>1</v>
      </c>
    </row>
    <row r="178" spans="1:6" x14ac:dyDescent="0.25">
      <c r="A178" s="2">
        <v>447</v>
      </c>
      <c r="B178" s="2" t="s">
        <v>875</v>
      </c>
      <c r="C178" s="2" t="s">
        <v>886</v>
      </c>
      <c r="D178" s="2" t="s">
        <v>887</v>
      </c>
      <c r="E178" s="3">
        <v>5.48</v>
      </c>
      <c r="F178">
        <f t="shared" si="2"/>
        <v>1</v>
      </c>
    </row>
    <row r="179" spans="1:6" x14ac:dyDescent="0.25">
      <c r="A179" s="2">
        <v>154</v>
      </c>
      <c r="B179" s="2" t="s">
        <v>313</v>
      </c>
      <c r="C179" s="2" t="s">
        <v>1427</v>
      </c>
      <c r="D179" s="2" t="s">
        <v>1428</v>
      </c>
      <c r="E179" s="3">
        <v>6.08</v>
      </c>
      <c r="F179">
        <f t="shared" si="2"/>
        <v>1</v>
      </c>
    </row>
    <row r="180" spans="1:6" x14ac:dyDescent="0.25">
      <c r="A180" s="2">
        <v>16</v>
      </c>
      <c r="B180" s="2" t="s">
        <v>55</v>
      </c>
      <c r="C180" s="2" t="s">
        <v>78</v>
      </c>
      <c r="D180" s="2" t="s">
        <v>79</v>
      </c>
      <c r="E180" s="3">
        <v>5.89</v>
      </c>
      <c r="F180">
        <f t="shared" si="2"/>
        <v>1</v>
      </c>
    </row>
    <row r="181" spans="1:6" x14ac:dyDescent="0.25">
      <c r="A181" s="2">
        <v>422</v>
      </c>
      <c r="B181" s="2" t="s">
        <v>832</v>
      </c>
      <c r="C181" s="2" t="s">
        <v>839</v>
      </c>
      <c r="D181" s="2" t="s">
        <v>1254</v>
      </c>
      <c r="E181" s="3">
        <v>6.16</v>
      </c>
      <c r="F181">
        <f t="shared" si="2"/>
        <v>1</v>
      </c>
    </row>
    <row r="182" spans="1:6" x14ac:dyDescent="0.25">
      <c r="A182" s="2">
        <v>52</v>
      </c>
      <c r="B182" s="2" t="s">
        <v>94</v>
      </c>
      <c r="C182" s="2" t="s">
        <v>127</v>
      </c>
      <c r="D182" s="2" t="s">
        <v>128</v>
      </c>
      <c r="E182" s="3">
        <v>6.12</v>
      </c>
      <c r="F182">
        <f t="shared" si="2"/>
        <v>1</v>
      </c>
    </row>
    <row r="183" spans="1:6" x14ac:dyDescent="0.25">
      <c r="A183" s="2">
        <v>53</v>
      </c>
      <c r="B183" s="2" t="s">
        <v>94</v>
      </c>
      <c r="C183" s="2" t="s">
        <v>92</v>
      </c>
      <c r="D183" s="2" t="s">
        <v>93</v>
      </c>
      <c r="E183" s="3">
        <v>5.31</v>
      </c>
      <c r="F183">
        <f t="shared" si="2"/>
        <v>1</v>
      </c>
    </row>
    <row r="184" spans="1:6" x14ac:dyDescent="0.25">
      <c r="A184" s="2">
        <v>110</v>
      </c>
      <c r="B184" s="2" t="s">
        <v>232</v>
      </c>
      <c r="C184" s="2" t="s">
        <v>275</v>
      </c>
      <c r="D184" s="2" t="s">
        <v>276</v>
      </c>
      <c r="E184" s="3">
        <v>5.6</v>
      </c>
      <c r="F184">
        <f t="shared" si="2"/>
        <v>1</v>
      </c>
    </row>
    <row r="185" spans="1:6" x14ac:dyDescent="0.25">
      <c r="A185" s="2">
        <v>448</v>
      </c>
      <c r="B185" s="2" t="s">
        <v>875</v>
      </c>
      <c r="C185" s="2" t="s">
        <v>1983</v>
      </c>
      <c r="D185" s="2" t="e">
        <v>#N/A</v>
      </c>
      <c r="E185" s="3">
        <v>5.37</v>
      </c>
      <c r="F185">
        <f t="shared" si="2"/>
        <v>1</v>
      </c>
    </row>
    <row r="186" spans="1:6" x14ac:dyDescent="0.25">
      <c r="A186" s="2">
        <v>54</v>
      </c>
      <c r="B186" s="2" t="s">
        <v>94</v>
      </c>
      <c r="C186" s="2" t="s">
        <v>197</v>
      </c>
      <c r="D186" s="2" t="s">
        <v>198</v>
      </c>
      <c r="E186" s="3">
        <v>5.89</v>
      </c>
      <c r="F186">
        <f t="shared" si="2"/>
        <v>1</v>
      </c>
    </row>
    <row r="187" spans="1:6" x14ac:dyDescent="0.25">
      <c r="A187" s="2">
        <v>449</v>
      </c>
      <c r="B187" s="2" t="s">
        <v>875</v>
      </c>
      <c r="C187" s="2" t="s">
        <v>888</v>
      </c>
      <c r="D187" s="2" t="s">
        <v>889</v>
      </c>
      <c r="E187" s="3">
        <v>6.04</v>
      </c>
      <c r="F187">
        <f t="shared" si="2"/>
        <v>1</v>
      </c>
    </row>
    <row r="188" spans="1:6" x14ac:dyDescent="0.25">
      <c r="A188" s="2">
        <v>472</v>
      </c>
      <c r="B188" s="2" t="s">
        <v>1482</v>
      </c>
      <c r="C188" s="2" t="s">
        <v>1480</v>
      </c>
      <c r="D188" s="2" t="s">
        <v>1481</v>
      </c>
      <c r="E188" s="3">
        <v>5.57</v>
      </c>
      <c r="F188">
        <f t="shared" si="2"/>
        <v>1</v>
      </c>
    </row>
    <row r="189" spans="1:6" x14ac:dyDescent="0.25">
      <c r="A189" s="2">
        <v>55</v>
      </c>
      <c r="B189" s="2" t="s">
        <v>94</v>
      </c>
      <c r="C189" s="2" t="s">
        <v>149</v>
      </c>
      <c r="D189" s="2" t="s">
        <v>150</v>
      </c>
      <c r="E189" s="3">
        <v>5.98</v>
      </c>
      <c r="F189">
        <f t="shared" si="2"/>
        <v>1</v>
      </c>
    </row>
    <row r="190" spans="1:6" x14ac:dyDescent="0.25">
      <c r="A190" s="2">
        <v>233</v>
      </c>
      <c r="B190" s="2" t="s">
        <v>450</v>
      </c>
      <c r="C190" s="2" t="s">
        <v>1814</v>
      </c>
      <c r="D190" s="2" t="e">
        <v>#N/A</v>
      </c>
      <c r="E190" s="3">
        <v>5.71</v>
      </c>
      <c r="F190">
        <f t="shared" si="2"/>
        <v>1</v>
      </c>
    </row>
    <row r="191" spans="1:6" x14ac:dyDescent="0.25">
      <c r="A191" s="2">
        <v>155</v>
      </c>
      <c r="B191" s="2" t="s">
        <v>313</v>
      </c>
      <c r="C191" s="2" t="s">
        <v>311</v>
      </c>
      <c r="D191" s="2" t="s">
        <v>312</v>
      </c>
      <c r="E191" s="3">
        <v>5.71</v>
      </c>
      <c r="F191">
        <f t="shared" si="2"/>
        <v>1</v>
      </c>
    </row>
    <row r="192" spans="1:6" x14ac:dyDescent="0.25">
      <c r="A192" s="2">
        <v>357</v>
      </c>
      <c r="B192" s="2" t="s">
        <v>662</v>
      </c>
      <c r="C192" s="2" t="s">
        <v>681</v>
      </c>
      <c r="D192" s="2" t="s">
        <v>682</v>
      </c>
      <c r="E192" s="3">
        <v>5.63</v>
      </c>
      <c r="F192">
        <f t="shared" si="2"/>
        <v>1</v>
      </c>
    </row>
    <row r="193" spans="1:6" x14ac:dyDescent="0.25">
      <c r="A193" s="2">
        <v>156</v>
      </c>
      <c r="B193" s="2" t="s">
        <v>313</v>
      </c>
      <c r="C193" s="2" t="s">
        <v>1533</v>
      </c>
      <c r="D193" s="2" t="s">
        <v>1534</v>
      </c>
      <c r="E193" s="3">
        <v>5.75</v>
      </c>
      <c r="F193">
        <f t="shared" si="2"/>
        <v>1</v>
      </c>
    </row>
    <row r="194" spans="1:6" x14ac:dyDescent="0.25">
      <c r="A194" s="2">
        <v>393</v>
      </c>
      <c r="B194" s="2" t="s">
        <v>761</v>
      </c>
      <c r="C194" s="2" t="s">
        <v>822</v>
      </c>
      <c r="D194" s="2" t="s">
        <v>823</v>
      </c>
      <c r="E194" s="3">
        <v>5.76</v>
      </c>
      <c r="F194">
        <f t="shared" ref="F194:F257" si="3">COUNTIF($C$2:$C$466,C194)</f>
        <v>1</v>
      </c>
    </row>
    <row r="195" spans="1:6" x14ac:dyDescent="0.25">
      <c r="A195" s="2">
        <v>450</v>
      </c>
      <c r="B195" s="2" t="s">
        <v>875</v>
      </c>
      <c r="C195" s="2" t="s">
        <v>918</v>
      </c>
      <c r="D195" s="2" t="s">
        <v>919</v>
      </c>
      <c r="E195" s="3">
        <v>5.71</v>
      </c>
      <c r="F195">
        <f t="shared" si="3"/>
        <v>1</v>
      </c>
    </row>
    <row r="196" spans="1:6" x14ac:dyDescent="0.25">
      <c r="A196" s="2">
        <v>423</v>
      </c>
      <c r="B196" s="2" t="s">
        <v>832</v>
      </c>
      <c r="C196" s="2" t="s">
        <v>849</v>
      </c>
      <c r="D196" s="2" t="s">
        <v>850</v>
      </c>
      <c r="E196" s="3">
        <v>5.63</v>
      </c>
      <c r="F196">
        <f t="shared" si="3"/>
        <v>1</v>
      </c>
    </row>
    <row r="197" spans="1:6" x14ac:dyDescent="0.25">
      <c r="A197" s="2">
        <v>358</v>
      </c>
      <c r="B197" s="2" t="s">
        <v>662</v>
      </c>
      <c r="C197" s="2" t="s">
        <v>1434</v>
      </c>
      <c r="D197" s="2" t="s">
        <v>1435</v>
      </c>
      <c r="E197" s="3">
        <v>5.3</v>
      </c>
      <c r="F197">
        <f t="shared" si="3"/>
        <v>1</v>
      </c>
    </row>
    <row r="198" spans="1:6" x14ac:dyDescent="0.25">
      <c r="A198" s="2">
        <v>56</v>
      </c>
      <c r="B198" s="2" t="s">
        <v>94</v>
      </c>
      <c r="C198" s="2" t="s">
        <v>111</v>
      </c>
      <c r="D198" s="2" t="s">
        <v>112</v>
      </c>
      <c r="E198" s="3">
        <v>5.6</v>
      </c>
      <c r="F198">
        <f t="shared" si="3"/>
        <v>1</v>
      </c>
    </row>
    <row r="199" spans="1:6" x14ac:dyDescent="0.25">
      <c r="A199" s="2">
        <v>257</v>
      </c>
      <c r="B199" s="2" t="s">
        <v>502</v>
      </c>
      <c r="C199" s="2" t="s">
        <v>568</v>
      </c>
      <c r="D199" s="2" t="s">
        <v>569</v>
      </c>
      <c r="E199" s="3">
        <v>5.53</v>
      </c>
      <c r="F199">
        <f t="shared" si="3"/>
        <v>1</v>
      </c>
    </row>
    <row r="200" spans="1:6" x14ac:dyDescent="0.25">
      <c r="A200" s="2">
        <v>157</v>
      </c>
      <c r="B200" s="2" t="s">
        <v>313</v>
      </c>
      <c r="C200" s="2" t="s">
        <v>338</v>
      </c>
      <c r="D200" s="2" t="s">
        <v>339</v>
      </c>
      <c r="E200" s="3">
        <v>5.98</v>
      </c>
      <c r="F200">
        <f t="shared" si="3"/>
        <v>1</v>
      </c>
    </row>
    <row r="201" spans="1:6" x14ac:dyDescent="0.25">
      <c r="A201" s="2">
        <v>359</v>
      </c>
      <c r="B201" s="2" t="s">
        <v>662</v>
      </c>
      <c r="C201" s="2" t="s">
        <v>691</v>
      </c>
      <c r="D201" s="2" t="s">
        <v>692</v>
      </c>
      <c r="E201" s="3">
        <v>5.8900000000000006</v>
      </c>
      <c r="F201">
        <f t="shared" si="3"/>
        <v>1</v>
      </c>
    </row>
    <row r="202" spans="1:6" x14ac:dyDescent="0.25">
      <c r="A202" s="2">
        <v>360</v>
      </c>
      <c r="B202" s="2" t="s">
        <v>662</v>
      </c>
      <c r="C202" s="2" t="s">
        <v>743</v>
      </c>
      <c r="D202" s="2" t="s">
        <v>744</v>
      </c>
      <c r="E202" s="3">
        <v>5.86</v>
      </c>
      <c r="F202">
        <f t="shared" si="3"/>
        <v>1</v>
      </c>
    </row>
    <row r="203" spans="1:6" x14ac:dyDescent="0.25">
      <c r="A203" s="2">
        <v>394</v>
      </c>
      <c r="B203" s="2" t="s">
        <v>761</v>
      </c>
      <c r="C203" s="2" t="s">
        <v>808</v>
      </c>
      <c r="D203" s="2" t="s">
        <v>809</v>
      </c>
      <c r="E203" s="3">
        <v>5.67</v>
      </c>
      <c r="F203">
        <f t="shared" si="3"/>
        <v>1</v>
      </c>
    </row>
    <row r="204" spans="1:6" x14ac:dyDescent="0.25">
      <c r="A204" s="2">
        <v>158</v>
      </c>
      <c r="B204" s="2" t="s">
        <v>313</v>
      </c>
      <c r="C204" s="2" t="s">
        <v>326</v>
      </c>
      <c r="D204" s="2" t="s">
        <v>327</v>
      </c>
      <c r="E204" s="3">
        <v>5.81</v>
      </c>
      <c r="F204">
        <f t="shared" si="3"/>
        <v>1</v>
      </c>
    </row>
    <row r="205" spans="1:6" x14ac:dyDescent="0.25">
      <c r="A205" s="2">
        <v>202</v>
      </c>
      <c r="B205" s="2" t="s">
        <v>411</v>
      </c>
      <c r="C205" s="2" t="s">
        <v>416</v>
      </c>
      <c r="D205" s="2" t="s">
        <v>417</v>
      </c>
      <c r="E205" s="3">
        <v>5.61</v>
      </c>
      <c r="F205">
        <f t="shared" si="3"/>
        <v>1</v>
      </c>
    </row>
    <row r="206" spans="1:6" x14ac:dyDescent="0.25">
      <c r="A206" s="2">
        <v>234</v>
      </c>
      <c r="B206" s="2" t="s">
        <v>450</v>
      </c>
      <c r="C206" s="2" t="s">
        <v>473</v>
      </c>
      <c r="D206" s="2" t="s">
        <v>474</v>
      </c>
      <c r="E206" s="3">
        <v>6.02</v>
      </c>
      <c r="F206">
        <f t="shared" si="3"/>
        <v>1</v>
      </c>
    </row>
    <row r="207" spans="1:6" x14ac:dyDescent="0.25">
      <c r="A207" s="2">
        <v>159</v>
      </c>
      <c r="B207" s="2" t="s">
        <v>313</v>
      </c>
      <c r="C207" s="2" t="s">
        <v>401</v>
      </c>
      <c r="D207" s="2" t="s">
        <v>402</v>
      </c>
      <c r="E207" s="3">
        <v>6.1857142857142859</v>
      </c>
      <c r="F207">
        <f t="shared" si="3"/>
        <v>1</v>
      </c>
    </row>
    <row r="208" spans="1:6" x14ac:dyDescent="0.25">
      <c r="A208" s="2">
        <v>424</v>
      </c>
      <c r="B208" s="2" t="s">
        <v>832</v>
      </c>
      <c r="C208" s="2" t="s">
        <v>863</v>
      </c>
      <c r="D208" s="2" t="s">
        <v>864</v>
      </c>
      <c r="E208" s="3">
        <v>6.2</v>
      </c>
      <c r="F208">
        <f t="shared" si="3"/>
        <v>1</v>
      </c>
    </row>
    <row r="209" spans="1:6" x14ac:dyDescent="0.25">
      <c r="A209" s="2">
        <v>111</v>
      </c>
      <c r="B209" s="2" t="s">
        <v>232</v>
      </c>
      <c r="C209" s="2" t="s">
        <v>247</v>
      </c>
      <c r="D209" s="2" t="s">
        <v>248</v>
      </c>
      <c r="E209" s="3">
        <v>5.84</v>
      </c>
      <c r="F209">
        <f t="shared" si="3"/>
        <v>1</v>
      </c>
    </row>
    <row r="210" spans="1:6" x14ac:dyDescent="0.25">
      <c r="A210" s="2">
        <v>302</v>
      </c>
      <c r="B210" s="2" t="s">
        <v>576</v>
      </c>
      <c r="C210" s="2" t="s">
        <v>591</v>
      </c>
      <c r="D210" s="2" t="s">
        <v>592</v>
      </c>
      <c r="E210" s="3">
        <v>6.3049999999999997</v>
      </c>
      <c r="F210">
        <f t="shared" si="3"/>
        <v>1</v>
      </c>
    </row>
    <row r="211" spans="1:6" x14ac:dyDescent="0.25">
      <c r="A211" s="2">
        <v>17</v>
      </c>
      <c r="B211" s="2" t="s">
        <v>55</v>
      </c>
      <c r="C211" s="2" t="s">
        <v>68</v>
      </c>
      <c r="D211" s="2" t="s">
        <v>69</v>
      </c>
      <c r="E211" s="3">
        <v>5.9399999999999995</v>
      </c>
      <c r="F211">
        <f t="shared" si="3"/>
        <v>1</v>
      </c>
    </row>
    <row r="212" spans="1:6" x14ac:dyDescent="0.25">
      <c r="A212" s="2">
        <v>395</v>
      </c>
      <c r="B212" s="2" t="s">
        <v>761</v>
      </c>
      <c r="C212" s="2" t="s">
        <v>1929</v>
      </c>
      <c r="D212" s="2" t="e">
        <v>#N/A</v>
      </c>
      <c r="E212" s="3">
        <v>6.26</v>
      </c>
      <c r="F212">
        <f t="shared" si="3"/>
        <v>1</v>
      </c>
    </row>
    <row r="213" spans="1:6" x14ac:dyDescent="0.25">
      <c r="A213" s="2">
        <v>235</v>
      </c>
      <c r="B213" s="2" t="s">
        <v>450</v>
      </c>
      <c r="C213" s="2" t="s">
        <v>465</v>
      </c>
      <c r="D213" s="2" t="s">
        <v>466</v>
      </c>
      <c r="E213" s="3">
        <v>5.76</v>
      </c>
      <c r="F213">
        <f t="shared" si="3"/>
        <v>1</v>
      </c>
    </row>
    <row r="214" spans="1:6" x14ac:dyDescent="0.25">
      <c r="A214" s="2">
        <v>303</v>
      </c>
      <c r="B214" s="2" t="s">
        <v>576</v>
      </c>
      <c r="C214" s="2" t="s">
        <v>1674</v>
      </c>
      <c r="D214" s="2" t="e">
        <v>#N/A</v>
      </c>
      <c r="E214" s="3">
        <v>5.8550000000000004</v>
      </c>
      <c r="F214">
        <f t="shared" si="3"/>
        <v>1</v>
      </c>
    </row>
    <row r="215" spans="1:6" x14ac:dyDescent="0.25">
      <c r="A215" s="2">
        <v>160</v>
      </c>
      <c r="B215" s="2" t="s">
        <v>313</v>
      </c>
      <c r="C215" s="2" t="s">
        <v>334</v>
      </c>
      <c r="D215" s="2" t="s">
        <v>335</v>
      </c>
      <c r="E215" s="3">
        <v>6.12</v>
      </c>
      <c r="F215">
        <f t="shared" si="3"/>
        <v>1</v>
      </c>
    </row>
    <row r="216" spans="1:6" x14ac:dyDescent="0.25">
      <c r="A216" s="2">
        <v>57</v>
      </c>
      <c r="B216" s="2" t="s">
        <v>94</v>
      </c>
      <c r="C216" s="2" t="s">
        <v>159</v>
      </c>
      <c r="D216" s="2" t="s">
        <v>160</v>
      </c>
      <c r="E216" s="3">
        <v>5.7750000000000004</v>
      </c>
      <c r="F216">
        <f t="shared" si="3"/>
        <v>1</v>
      </c>
    </row>
    <row r="217" spans="1:6" x14ac:dyDescent="0.25">
      <c r="A217" s="2">
        <v>203</v>
      </c>
      <c r="B217" s="2" t="s">
        <v>411</v>
      </c>
      <c r="C217" s="2" t="s">
        <v>418</v>
      </c>
      <c r="D217" s="2" t="s">
        <v>419</v>
      </c>
      <c r="E217" s="3">
        <v>6</v>
      </c>
      <c r="F217">
        <f t="shared" si="3"/>
        <v>1</v>
      </c>
    </row>
    <row r="218" spans="1:6" x14ac:dyDescent="0.25">
      <c r="A218" s="2">
        <v>161</v>
      </c>
      <c r="B218" s="2" t="s">
        <v>313</v>
      </c>
      <c r="C218" s="2" t="s">
        <v>366</v>
      </c>
      <c r="D218" s="2" t="s">
        <v>367</v>
      </c>
      <c r="E218" s="3">
        <v>6.04</v>
      </c>
      <c r="F218">
        <f t="shared" si="3"/>
        <v>1</v>
      </c>
    </row>
    <row r="219" spans="1:6" x14ac:dyDescent="0.25">
      <c r="A219" s="2">
        <v>112</v>
      </c>
      <c r="B219" s="2" t="s">
        <v>232</v>
      </c>
      <c r="C219" s="2" t="s">
        <v>1984</v>
      </c>
      <c r="D219" s="2" t="e">
        <v>#N/A</v>
      </c>
      <c r="E219" s="3">
        <v>6.14</v>
      </c>
      <c r="F219">
        <f t="shared" si="3"/>
        <v>1</v>
      </c>
    </row>
    <row r="220" spans="1:6" x14ac:dyDescent="0.25">
      <c r="A220" s="2">
        <v>425</v>
      </c>
      <c r="B220" s="2" t="s">
        <v>832</v>
      </c>
      <c r="C220" s="2" t="s">
        <v>859</v>
      </c>
      <c r="D220" s="2" t="s">
        <v>860</v>
      </c>
      <c r="E220" s="3">
        <v>5.83</v>
      </c>
      <c r="F220">
        <f t="shared" si="3"/>
        <v>1</v>
      </c>
    </row>
    <row r="221" spans="1:6" x14ac:dyDescent="0.25">
      <c r="A221" s="2">
        <v>5</v>
      </c>
      <c r="B221" s="2" t="s">
        <v>1962</v>
      </c>
      <c r="C221" s="2" t="s">
        <v>16</v>
      </c>
      <c r="D221" s="2" t="s">
        <v>17</v>
      </c>
      <c r="E221" s="3">
        <v>6.12</v>
      </c>
      <c r="F221">
        <f t="shared" si="3"/>
        <v>1</v>
      </c>
    </row>
    <row r="222" spans="1:6" x14ac:dyDescent="0.25">
      <c r="A222" s="2">
        <v>304</v>
      </c>
      <c r="B222" s="2" t="s">
        <v>576</v>
      </c>
      <c r="C222" s="2" t="s">
        <v>1781</v>
      </c>
      <c r="D222" s="2" t="e">
        <v>#N/A</v>
      </c>
      <c r="E222" s="3">
        <v>5.835</v>
      </c>
      <c r="F222">
        <f t="shared" si="3"/>
        <v>1</v>
      </c>
    </row>
    <row r="223" spans="1:6" x14ac:dyDescent="0.25">
      <c r="A223" s="2">
        <v>162</v>
      </c>
      <c r="B223" s="2" t="s">
        <v>313</v>
      </c>
      <c r="C223" s="2" t="s">
        <v>1766</v>
      </c>
      <c r="D223" s="2" t="e">
        <v>#N/A</v>
      </c>
      <c r="E223" s="3">
        <v>6.1</v>
      </c>
      <c r="F223">
        <f t="shared" si="3"/>
        <v>1</v>
      </c>
    </row>
    <row r="224" spans="1:6" x14ac:dyDescent="0.25">
      <c r="A224" s="2">
        <v>163</v>
      </c>
      <c r="B224" s="2" t="s">
        <v>313</v>
      </c>
      <c r="C224" s="2" t="s">
        <v>1530</v>
      </c>
      <c r="D224" s="2" t="s">
        <v>1531</v>
      </c>
      <c r="E224" s="3">
        <v>6.34</v>
      </c>
      <c r="F224">
        <f t="shared" si="3"/>
        <v>1</v>
      </c>
    </row>
    <row r="225" spans="1:6" x14ac:dyDescent="0.25">
      <c r="A225" s="2">
        <v>258</v>
      </c>
      <c r="B225" s="2" t="s">
        <v>502</v>
      </c>
      <c r="C225" s="2" t="s">
        <v>531</v>
      </c>
      <c r="D225" s="2" t="s">
        <v>532</v>
      </c>
      <c r="E225" s="3">
        <v>5.81</v>
      </c>
      <c r="F225">
        <f t="shared" si="3"/>
        <v>1</v>
      </c>
    </row>
    <row r="226" spans="1:6" x14ac:dyDescent="0.25">
      <c r="A226" s="2">
        <v>58</v>
      </c>
      <c r="B226" s="2" t="s">
        <v>94</v>
      </c>
      <c r="C226" s="2" t="s">
        <v>1214</v>
      </c>
      <c r="D226" s="2" t="s">
        <v>1215</v>
      </c>
      <c r="E226" s="3">
        <v>5.72</v>
      </c>
      <c r="F226">
        <f t="shared" si="3"/>
        <v>1</v>
      </c>
    </row>
    <row r="227" spans="1:6" x14ac:dyDescent="0.25">
      <c r="A227" s="2">
        <v>305</v>
      </c>
      <c r="B227" s="2" t="s">
        <v>576</v>
      </c>
      <c r="C227" s="2" t="s">
        <v>621</v>
      </c>
      <c r="D227" s="2" t="s">
        <v>622</v>
      </c>
      <c r="E227" s="3">
        <v>6.0050000000000008</v>
      </c>
      <c r="F227">
        <f t="shared" si="3"/>
        <v>1</v>
      </c>
    </row>
    <row r="228" spans="1:6" x14ac:dyDescent="0.25">
      <c r="A228" s="2">
        <v>164</v>
      </c>
      <c r="B228" s="2" t="s">
        <v>313</v>
      </c>
      <c r="C228" s="2" t="s">
        <v>1985</v>
      </c>
      <c r="D228" s="2" t="s">
        <v>1986</v>
      </c>
      <c r="E228" s="3">
        <v>5.76</v>
      </c>
      <c r="F228">
        <f t="shared" si="3"/>
        <v>1</v>
      </c>
    </row>
    <row r="229" spans="1:6" x14ac:dyDescent="0.25">
      <c r="A229" s="2">
        <v>259</v>
      </c>
      <c r="B229" s="2" t="s">
        <v>502</v>
      </c>
      <c r="C229" s="2" t="s">
        <v>1292</v>
      </c>
      <c r="D229" s="2" t="s">
        <v>1293</v>
      </c>
      <c r="E229" s="3">
        <v>6.2450000000000001</v>
      </c>
      <c r="F229">
        <f t="shared" si="3"/>
        <v>1</v>
      </c>
    </row>
    <row r="230" spans="1:6" x14ac:dyDescent="0.25">
      <c r="A230" s="2">
        <v>59</v>
      </c>
      <c r="B230" s="2" t="s">
        <v>94</v>
      </c>
      <c r="C230" s="2" t="s">
        <v>219</v>
      </c>
      <c r="D230" s="2" t="s">
        <v>220</v>
      </c>
      <c r="E230" s="3">
        <v>5.0199999999999996</v>
      </c>
      <c r="F230">
        <f t="shared" si="3"/>
        <v>1</v>
      </c>
    </row>
    <row r="231" spans="1:6" x14ac:dyDescent="0.25">
      <c r="A231" s="2">
        <v>60</v>
      </c>
      <c r="B231" s="2" t="s">
        <v>94</v>
      </c>
      <c r="C231" s="2" t="s">
        <v>99</v>
      </c>
      <c r="D231" s="2" t="s">
        <v>100</v>
      </c>
      <c r="E231" s="3">
        <v>5.87</v>
      </c>
      <c r="F231">
        <f t="shared" si="3"/>
        <v>1</v>
      </c>
    </row>
    <row r="232" spans="1:6" x14ac:dyDescent="0.25">
      <c r="A232" s="2">
        <v>306</v>
      </c>
      <c r="B232" s="2" t="s">
        <v>576</v>
      </c>
      <c r="C232" s="2" t="s">
        <v>613</v>
      </c>
      <c r="D232" s="2" t="s">
        <v>614</v>
      </c>
      <c r="E232" s="3">
        <v>6.1449999999999996</v>
      </c>
      <c r="F232">
        <f t="shared" si="3"/>
        <v>1</v>
      </c>
    </row>
    <row r="233" spans="1:6" x14ac:dyDescent="0.25">
      <c r="A233" s="2">
        <v>361</v>
      </c>
      <c r="B233" s="2" t="s">
        <v>662</v>
      </c>
      <c r="C233" s="2" t="s">
        <v>669</v>
      </c>
      <c r="D233" s="2" t="s">
        <v>670</v>
      </c>
      <c r="E233" s="3">
        <v>4.7699999999999996</v>
      </c>
      <c r="F233">
        <f t="shared" si="3"/>
        <v>1</v>
      </c>
    </row>
    <row r="234" spans="1:6" x14ac:dyDescent="0.25">
      <c r="A234" s="2">
        <v>362</v>
      </c>
      <c r="B234" s="2" t="s">
        <v>662</v>
      </c>
      <c r="C234" s="2" t="s">
        <v>723</v>
      </c>
      <c r="D234" s="2" t="s">
        <v>724</v>
      </c>
      <c r="E234" s="3">
        <v>5.79</v>
      </c>
      <c r="F234">
        <f t="shared" si="3"/>
        <v>1</v>
      </c>
    </row>
    <row r="235" spans="1:6" x14ac:dyDescent="0.25">
      <c r="A235" s="2">
        <v>363</v>
      </c>
      <c r="B235" s="2" t="s">
        <v>662</v>
      </c>
      <c r="C235" s="2" t="s">
        <v>741</v>
      </c>
      <c r="D235" s="2" t="s">
        <v>742</v>
      </c>
      <c r="E235" s="3">
        <v>5.93</v>
      </c>
      <c r="F235">
        <f t="shared" si="3"/>
        <v>1</v>
      </c>
    </row>
    <row r="236" spans="1:6" x14ac:dyDescent="0.25">
      <c r="A236" s="2">
        <v>260</v>
      </c>
      <c r="B236" s="2" t="s">
        <v>502</v>
      </c>
      <c r="C236" s="2" t="s">
        <v>541</v>
      </c>
      <c r="D236" s="2" t="s">
        <v>542</v>
      </c>
      <c r="E236" s="3">
        <v>5.93</v>
      </c>
      <c r="F236">
        <f t="shared" si="3"/>
        <v>1</v>
      </c>
    </row>
    <row r="237" spans="1:6" x14ac:dyDescent="0.25">
      <c r="A237" s="2">
        <v>113</v>
      </c>
      <c r="B237" s="2" t="s">
        <v>232</v>
      </c>
      <c r="C237" s="2" t="s">
        <v>269</v>
      </c>
      <c r="D237" s="2" t="s">
        <v>270</v>
      </c>
      <c r="E237" s="3">
        <v>5.46</v>
      </c>
      <c r="F237">
        <f t="shared" si="3"/>
        <v>1</v>
      </c>
    </row>
    <row r="238" spans="1:6" x14ac:dyDescent="0.25">
      <c r="A238" s="2">
        <v>165</v>
      </c>
      <c r="B238" s="2" t="s">
        <v>313</v>
      </c>
      <c r="C238" s="2" t="s">
        <v>1135</v>
      </c>
      <c r="D238" s="2" t="s">
        <v>1136</v>
      </c>
      <c r="E238" s="3">
        <v>6.12</v>
      </c>
      <c r="F238">
        <f t="shared" si="3"/>
        <v>1</v>
      </c>
    </row>
    <row r="239" spans="1:6" x14ac:dyDescent="0.25">
      <c r="A239" s="2">
        <v>114</v>
      </c>
      <c r="B239" s="2" t="s">
        <v>232</v>
      </c>
      <c r="C239" s="2" t="s">
        <v>241</v>
      </c>
      <c r="D239" s="2" t="s">
        <v>242</v>
      </c>
      <c r="E239" s="3">
        <v>6.26</v>
      </c>
      <c r="F239">
        <f t="shared" si="3"/>
        <v>1</v>
      </c>
    </row>
    <row r="240" spans="1:6" x14ac:dyDescent="0.25">
      <c r="A240" s="2">
        <v>364</v>
      </c>
      <c r="B240" s="2" t="s">
        <v>662</v>
      </c>
      <c r="C240" s="2" t="s">
        <v>729</v>
      </c>
      <c r="D240" s="2" t="s">
        <v>730</v>
      </c>
      <c r="E240" s="3">
        <v>5.85</v>
      </c>
      <c r="F240">
        <f t="shared" si="3"/>
        <v>1</v>
      </c>
    </row>
    <row r="241" spans="1:6" x14ac:dyDescent="0.25">
      <c r="A241" s="2">
        <v>61</v>
      </c>
      <c r="B241" s="2" t="s">
        <v>94</v>
      </c>
      <c r="C241" s="2" t="s">
        <v>113</v>
      </c>
      <c r="D241" s="2" t="s">
        <v>114</v>
      </c>
      <c r="E241" s="3">
        <v>5.99</v>
      </c>
      <c r="F241">
        <f t="shared" si="3"/>
        <v>1</v>
      </c>
    </row>
    <row r="242" spans="1:6" x14ac:dyDescent="0.25">
      <c r="A242" s="2">
        <v>166</v>
      </c>
      <c r="B242" s="2" t="s">
        <v>313</v>
      </c>
      <c r="C242" s="2" t="s">
        <v>392</v>
      </c>
      <c r="D242" s="2" t="s">
        <v>393</v>
      </c>
      <c r="E242" s="3">
        <v>6.53</v>
      </c>
      <c r="F242">
        <f t="shared" si="3"/>
        <v>1</v>
      </c>
    </row>
    <row r="243" spans="1:6" x14ac:dyDescent="0.25">
      <c r="A243" s="2">
        <v>396</v>
      </c>
      <c r="B243" s="2" t="s">
        <v>761</v>
      </c>
      <c r="C243" s="2" t="s">
        <v>1987</v>
      </c>
      <c r="D243" s="2" t="e">
        <v>#N/A</v>
      </c>
      <c r="E243" s="3">
        <v>6.32</v>
      </c>
      <c r="F243">
        <f t="shared" si="3"/>
        <v>1</v>
      </c>
    </row>
    <row r="244" spans="1:6" x14ac:dyDescent="0.25">
      <c r="A244" s="2">
        <v>397</v>
      </c>
      <c r="B244" s="2" t="s">
        <v>761</v>
      </c>
      <c r="C244" s="2" t="s">
        <v>759</v>
      </c>
      <c r="D244" s="2" t="s">
        <v>760</v>
      </c>
      <c r="E244" s="3">
        <v>5.99</v>
      </c>
      <c r="F244">
        <f t="shared" si="3"/>
        <v>1</v>
      </c>
    </row>
    <row r="245" spans="1:6" x14ac:dyDescent="0.25">
      <c r="A245" s="2">
        <v>307</v>
      </c>
      <c r="B245" s="2" t="s">
        <v>576</v>
      </c>
      <c r="C245" s="2" t="s">
        <v>627</v>
      </c>
      <c r="D245" s="2" t="s">
        <v>628</v>
      </c>
      <c r="E245" s="3">
        <v>5.76</v>
      </c>
      <c r="F245">
        <f t="shared" si="3"/>
        <v>1</v>
      </c>
    </row>
    <row r="246" spans="1:6" x14ac:dyDescent="0.25">
      <c r="A246" s="2">
        <v>6</v>
      </c>
      <c r="B246" s="2" t="s">
        <v>1962</v>
      </c>
      <c r="C246" s="2" t="s">
        <v>1737</v>
      </c>
      <c r="D246" s="2" t="e">
        <v>#N/A</v>
      </c>
      <c r="E246" s="3">
        <v>5.48</v>
      </c>
      <c r="F246">
        <f t="shared" si="3"/>
        <v>1</v>
      </c>
    </row>
    <row r="247" spans="1:6" x14ac:dyDescent="0.25">
      <c r="A247" s="2">
        <v>365</v>
      </c>
      <c r="B247" s="2" t="s">
        <v>662</v>
      </c>
      <c r="C247" s="2" t="s">
        <v>689</v>
      </c>
      <c r="D247" s="2" t="s">
        <v>690</v>
      </c>
      <c r="E247" s="3">
        <v>6.09</v>
      </c>
      <c r="F247">
        <f t="shared" si="3"/>
        <v>1</v>
      </c>
    </row>
    <row r="248" spans="1:6" x14ac:dyDescent="0.25">
      <c r="A248" s="2">
        <v>308</v>
      </c>
      <c r="B248" s="2" t="s">
        <v>576</v>
      </c>
      <c r="C248" s="2" t="s">
        <v>1785</v>
      </c>
      <c r="D248" s="2" t="e">
        <v>#N/A</v>
      </c>
      <c r="E248" s="3">
        <v>5.92</v>
      </c>
      <c r="F248">
        <f t="shared" si="3"/>
        <v>1</v>
      </c>
    </row>
    <row r="249" spans="1:6" x14ac:dyDescent="0.25">
      <c r="A249" s="2">
        <v>451</v>
      </c>
      <c r="B249" s="2" t="s">
        <v>875</v>
      </c>
      <c r="C249" s="2" t="s">
        <v>894</v>
      </c>
      <c r="D249" s="2" t="s">
        <v>895</v>
      </c>
      <c r="E249" s="3">
        <v>5.57</v>
      </c>
      <c r="F249">
        <f t="shared" si="3"/>
        <v>1</v>
      </c>
    </row>
    <row r="250" spans="1:6" x14ac:dyDescent="0.25">
      <c r="A250" s="2">
        <v>7</v>
      </c>
      <c r="B250" s="2" t="s">
        <v>1962</v>
      </c>
      <c r="C250" s="2" t="s">
        <v>24</v>
      </c>
      <c r="D250" s="2" t="s">
        <v>25</v>
      </c>
      <c r="E250" s="3">
        <v>6.19</v>
      </c>
      <c r="F250">
        <f t="shared" si="3"/>
        <v>1</v>
      </c>
    </row>
    <row r="251" spans="1:6" x14ac:dyDescent="0.25">
      <c r="A251" s="2">
        <v>115</v>
      </c>
      <c r="B251" s="2" t="s">
        <v>232</v>
      </c>
      <c r="C251" s="2" t="s">
        <v>281</v>
      </c>
      <c r="D251" s="2" t="s">
        <v>282</v>
      </c>
      <c r="E251" s="3">
        <v>5.38</v>
      </c>
      <c r="F251">
        <f t="shared" si="3"/>
        <v>1</v>
      </c>
    </row>
    <row r="252" spans="1:6" x14ac:dyDescent="0.25">
      <c r="A252" s="2">
        <v>261</v>
      </c>
      <c r="B252" s="2" t="s">
        <v>502</v>
      </c>
      <c r="C252" s="2" t="s">
        <v>507</v>
      </c>
      <c r="D252" s="2" t="s">
        <v>508</v>
      </c>
      <c r="E252" s="3">
        <v>5.72</v>
      </c>
      <c r="F252">
        <f t="shared" si="3"/>
        <v>1</v>
      </c>
    </row>
    <row r="253" spans="1:6" x14ac:dyDescent="0.25">
      <c r="A253" s="2">
        <v>116</v>
      </c>
      <c r="B253" s="2" t="s">
        <v>232</v>
      </c>
      <c r="C253" s="2" t="s">
        <v>346</v>
      </c>
      <c r="D253" s="2" t="s">
        <v>347</v>
      </c>
      <c r="E253" s="3">
        <v>5.77</v>
      </c>
      <c r="F253">
        <f t="shared" si="3"/>
        <v>1</v>
      </c>
    </row>
    <row r="254" spans="1:6" x14ac:dyDescent="0.25">
      <c r="A254" s="2">
        <v>452</v>
      </c>
      <c r="B254" s="2" t="s">
        <v>875</v>
      </c>
      <c r="C254" s="2" t="s">
        <v>938</v>
      </c>
      <c r="D254" s="2" t="s">
        <v>939</v>
      </c>
      <c r="E254" s="3">
        <v>5.99</v>
      </c>
      <c r="F254">
        <f t="shared" si="3"/>
        <v>1</v>
      </c>
    </row>
    <row r="255" spans="1:6" x14ac:dyDescent="0.25">
      <c r="A255" s="2">
        <v>117</v>
      </c>
      <c r="B255" s="2" t="s">
        <v>232</v>
      </c>
      <c r="C255" s="2" t="s">
        <v>295</v>
      </c>
      <c r="D255" s="2" t="s">
        <v>296</v>
      </c>
      <c r="E255" s="3">
        <v>5.68</v>
      </c>
      <c r="F255">
        <f t="shared" si="3"/>
        <v>1</v>
      </c>
    </row>
    <row r="256" spans="1:6" x14ac:dyDescent="0.25">
      <c r="A256" s="2">
        <v>62</v>
      </c>
      <c r="B256" s="2" t="s">
        <v>94</v>
      </c>
      <c r="C256" s="2" t="s">
        <v>95</v>
      </c>
      <c r="D256" s="2" t="s">
        <v>96</v>
      </c>
      <c r="E256" s="3">
        <v>5.43</v>
      </c>
      <c r="F256">
        <f t="shared" si="3"/>
        <v>1</v>
      </c>
    </row>
    <row r="257" spans="1:6" x14ac:dyDescent="0.25">
      <c r="A257" s="2">
        <v>309</v>
      </c>
      <c r="B257" s="2" t="s">
        <v>576</v>
      </c>
      <c r="C257" s="2" t="s">
        <v>1988</v>
      </c>
      <c r="D257" s="2" t="e">
        <v>#N/A</v>
      </c>
      <c r="E257" s="3">
        <v>5.64</v>
      </c>
      <c r="F257">
        <f t="shared" si="3"/>
        <v>1</v>
      </c>
    </row>
    <row r="258" spans="1:6" x14ac:dyDescent="0.25">
      <c r="A258" s="2">
        <v>310</v>
      </c>
      <c r="B258" s="2" t="s">
        <v>576</v>
      </c>
      <c r="C258" s="2" t="s">
        <v>1625</v>
      </c>
      <c r="D258" s="2" t="s">
        <v>1989</v>
      </c>
      <c r="E258" s="3">
        <v>6.09</v>
      </c>
      <c r="F258">
        <f t="shared" ref="F258:F321" si="4">COUNTIF($C$2:$C$466,C258)</f>
        <v>1</v>
      </c>
    </row>
    <row r="259" spans="1:6" x14ac:dyDescent="0.25">
      <c r="A259" s="2">
        <v>167</v>
      </c>
      <c r="B259" s="2" t="s">
        <v>313</v>
      </c>
      <c r="C259" s="2" t="s">
        <v>360</v>
      </c>
      <c r="D259" s="2" t="s">
        <v>361</v>
      </c>
      <c r="E259" s="3">
        <v>5.52</v>
      </c>
      <c r="F259">
        <f t="shared" si="4"/>
        <v>1</v>
      </c>
    </row>
    <row r="260" spans="1:6" x14ac:dyDescent="0.25">
      <c r="A260" s="2">
        <v>311</v>
      </c>
      <c r="B260" s="2" t="s">
        <v>576</v>
      </c>
      <c r="C260" s="2" t="s">
        <v>1623</v>
      </c>
      <c r="D260" s="2" t="e">
        <v>#N/A</v>
      </c>
      <c r="E260" s="3">
        <v>5.95</v>
      </c>
      <c r="F260">
        <f t="shared" si="4"/>
        <v>1</v>
      </c>
    </row>
    <row r="261" spans="1:6" x14ac:dyDescent="0.25">
      <c r="A261" s="2">
        <v>313</v>
      </c>
      <c r="B261" s="2" t="s">
        <v>576</v>
      </c>
      <c r="C261" s="2" t="s">
        <v>615</v>
      </c>
      <c r="D261" s="2" t="s">
        <v>616</v>
      </c>
      <c r="E261" s="3">
        <v>6.18</v>
      </c>
      <c r="F261">
        <f t="shared" si="4"/>
        <v>1</v>
      </c>
    </row>
    <row r="262" spans="1:6" x14ac:dyDescent="0.25">
      <c r="A262" s="2">
        <v>236</v>
      </c>
      <c r="B262" s="2" t="s">
        <v>450</v>
      </c>
      <c r="C262" s="2" t="s">
        <v>1673</v>
      </c>
      <c r="D262" s="2" t="e">
        <v>#N/A</v>
      </c>
      <c r="E262" s="3">
        <v>5.61</v>
      </c>
      <c r="F262">
        <f t="shared" si="4"/>
        <v>1</v>
      </c>
    </row>
    <row r="263" spans="1:6" x14ac:dyDescent="0.25">
      <c r="A263" s="2">
        <v>118</v>
      </c>
      <c r="B263" s="2" t="s">
        <v>232</v>
      </c>
      <c r="C263" s="2" t="s">
        <v>239</v>
      </c>
      <c r="D263" s="2" t="s">
        <v>240</v>
      </c>
      <c r="E263" s="3">
        <v>5.74</v>
      </c>
      <c r="F263">
        <f t="shared" si="4"/>
        <v>1</v>
      </c>
    </row>
    <row r="264" spans="1:6" x14ac:dyDescent="0.25">
      <c r="A264" s="2">
        <v>314</v>
      </c>
      <c r="B264" s="2" t="s">
        <v>576</v>
      </c>
      <c r="C264" s="2" t="s">
        <v>1700</v>
      </c>
      <c r="D264" s="2" t="e">
        <v>#N/A</v>
      </c>
      <c r="E264" s="3">
        <v>6.06</v>
      </c>
      <c r="F264">
        <f t="shared" si="4"/>
        <v>1</v>
      </c>
    </row>
    <row r="265" spans="1:6" x14ac:dyDescent="0.25">
      <c r="A265" s="2">
        <v>204</v>
      </c>
      <c r="B265" s="2" t="s">
        <v>411</v>
      </c>
      <c r="C265" s="2" t="s">
        <v>422</v>
      </c>
      <c r="D265" s="2" t="s">
        <v>423</v>
      </c>
      <c r="E265" s="3">
        <v>5.44</v>
      </c>
      <c r="F265">
        <f t="shared" si="4"/>
        <v>1</v>
      </c>
    </row>
    <row r="266" spans="1:6" x14ac:dyDescent="0.25">
      <c r="A266" s="2">
        <v>315</v>
      </c>
      <c r="B266" s="2" t="s">
        <v>576</v>
      </c>
      <c r="C266" s="2" t="s">
        <v>617</v>
      </c>
      <c r="D266" s="2" t="s">
        <v>618</v>
      </c>
      <c r="E266" s="3">
        <v>6.04</v>
      </c>
      <c r="F266">
        <f t="shared" si="4"/>
        <v>1</v>
      </c>
    </row>
    <row r="267" spans="1:6" x14ac:dyDescent="0.25">
      <c r="A267" s="2">
        <v>168</v>
      </c>
      <c r="B267" s="2" t="s">
        <v>313</v>
      </c>
      <c r="C267" s="2" t="s">
        <v>364</v>
      </c>
      <c r="D267" s="2" t="s">
        <v>365</v>
      </c>
      <c r="E267" s="3">
        <v>5.92</v>
      </c>
      <c r="F267">
        <f t="shared" si="4"/>
        <v>1</v>
      </c>
    </row>
    <row r="268" spans="1:6" x14ac:dyDescent="0.25">
      <c r="A268" s="2">
        <v>169</v>
      </c>
      <c r="B268" s="2" t="s">
        <v>313</v>
      </c>
      <c r="C268" s="2" t="s">
        <v>1990</v>
      </c>
      <c r="D268" s="2" t="e">
        <v>#N/A</v>
      </c>
      <c r="E268" s="3">
        <v>6.22</v>
      </c>
      <c r="F268">
        <f t="shared" si="4"/>
        <v>1</v>
      </c>
    </row>
    <row r="269" spans="1:6" x14ac:dyDescent="0.25">
      <c r="A269" s="2">
        <v>262</v>
      </c>
      <c r="B269" s="2" t="s">
        <v>502</v>
      </c>
      <c r="C269" s="2" t="s">
        <v>521</v>
      </c>
      <c r="D269" s="2" t="s">
        <v>522</v>
      </c>
      <c r="E269" s="3">
        <v>5.8</v>
      </c>
      <c r="F269">
        <f t="shared" si="4"/>
        <v>1</v>
      </c>
    </row>
    <row r="270" spans="1:6" x14ac:dyDescent="0.25">
      <c r="A270" s="2">
        <v>119</v>
      </c>
      <c r="B270" s="2" t="s">
        <v>232</v>
      </c>
      <c r="C270" s="2" t="s">
        <v>251</v>
      </c>
      <c r="D270" s="2" t="s">
        <v>398</v>
      </c>
      <c r="E270" s="3">
        <v>5.62</v>
      </c>
      <c r="F270">
        <f t="shared" si="4"/>
        <v>1</v>
      </c>
    </row>
    <row r="271" spans="1:6" x14ac:dyDescent="0.25">
      <c r="A271" s="2">
        <v>426</v>
      </c>
      <c r="B271" s="2" t="s">
        <v>832</v>
      </c>
      <c r="C271" s="2" t="s">
        <v>851</v>
      </c>
      <c r="D271" s="2" t="s">
        <v>852</v>
      </c>
      <c r="E271" s="3">
        <v>5.73</v>
      </c>
      <c r="F271">
        <f t="shared" si="4"/>
        <v>1</v>
      </c>
    </row>
    <row r="272" spans="1:6" x14ac:dyDescent="0.25">
      <c r="A272" s="2">
        <v>63</v>
      </c>
      <c r="B272" s="2" t="s">
        <v>94</v>
      </c>
      <c r="C272" s="2" t="s">
        <v>155</v>
      </c>
      <c r="D272" s="2" t="s">
        <v>156</v>
      </c>
      <c r="E272" s="3">
        <v>6.0150000000000006</v>
      </c>
      <c r="F272">
        <f t="shared" si="4"/>
        <v>1</v>
      </c>
    </row>
    <row r="273" spans="1:6" x14ac:dyDescent="0.25">
      <c r="A273" s="2">
        <v>316</v>
      </c>
      <c r="B273" s="2" t="s">
        <v>576</v>
      </c>
      <c r="C273" s="2" t="s">
        <v>579</v>
      </c>
      <c r="D273" s="2" t="s">
        <v>580</v>
      </c>
      <c r="E273" s="3">
        <v>5.73</v>
      </c>
      <c r="F273">
        <f t="shared" si="4"/>
        <v>1</v>
      </c>
    </row>
    <row r="274" spans="1:6" x14ac:dyDescent="0.25">
      <c r="A274" s="2">
        <v>398</v>
      </c>
      <c r="B274" s="2" t="s">
        <v>761</v>
      </c>
      <c r="C274" s="2" t="s">
        <v>812</v>
      </c>
      <c r="D274" s="2" t="s">
        <v>813</v>
      </c>
      <c r="E274" s="3">
        <v>5.2</v>
      </c>
      <c r="F274">
        <f t="shared" si="4"/>
        <v>1</v>
      </c>
    </row>
    <row r="275" spans="1:6" x14ac:dyDescent="0.25">
      <c r="A275" s="2">
        <v>317</v>
      </c>
      <c r="B275" s="2" t="s">
        <v>576</v>
      </c>
      <c r="C275" s="2" t="s">
        <v>597</v>
      </c>
      <c r="D275" s="2" t="s">
        <v>598</v>
      </c>
      <c r="E275" s="3">
        <v>5.88</v>
      </c>
      <c r="F275">
        <f t="shared" si="4"/>
        <v>1</v>
      </c>
    </row>
    <row r="276" spans="1:6" x14ac:dyDescent="0.25">
      <c r="A276" s="2">
        <v>64</v>
      </c>
      <c r="B276" s="2" t="s">
        <v>94</v>
      </c>
      <c r="C276" s="2" t="s">
        <v>1647</v>
      </c>
      <c r="D276" s="2" t="e">
        <v>#N/A</v>
      </c>
      <c r="E276" s="3">
        <v>6.0749999999999993</v>
      </c>
      <c r="F276">
        <f t="shared" si="4"/>
        <v>1</v>
      </c>
    </row>
    <row r="277" spans="1:6" x14ac:dyDescent="0.25">
      <c r="A277" s="2">
        <v>453</v>
      </c>
      <c r="B277" s="2" t="s">
        <v>875</v>
      </c>
      <c r="C277" s="2" t="s">
        <v>910</v>
      </c>
      <c r="D277" s="2" t="s">
        <v>911</v>
      </c>
      <c r="E277" s="3">
        <v>6.18</v>
      </c>
      <c r="F277">
        <f t="shared" si="4"/>
        <v>1</v>
      </c>
    </row>
    <row r="278" spans="1:6" x14ac:dyDescent="0.25">
      <c r="A278" s="2">
        <v>454</v>
      </c>
      <c r="B278" s="2" t="s">
        <v>875</v>
      </c>
      <c r="C278" s="2" t="s">
        <v>1991</v>
      </c>
      <c r="D278" s="2" t="e">
        <v>#N/A</v>
      </c>
      <c r="E278" s="3">
        <v>5.95</v>
      </c>
      <c r="F278">
        <f t="shared" si="4"/>
        <v>1</v>
      </c>
    </row>
    <row r="279" spans="1:6" x14ac:dyDescent="0.25">
      <c r="A279" s="2">
        <v>399</v>
      </c>
      <c r="B279" s="2" t="s">
        <v>761</v>
      </c>
      <c r="C279" s="2" t="s">
        <v>810</v>
      </c>
      <c r="D279" s="2" t="s">
        <v>811</v>
      </c>
      <c r="E279" s="3">
        <v>5.85</v>
      </c>
      <c r="F279">
        <f t="shared" si="4"/>
        <v>1</v>
      </c>
    </row>
    <row r="280" spans="1:6" x14ac:dyDescent="0.25">
      <c r="A280" s="2">
        <v>205</v>
      </c>
      <c r="B280" s="2" t="s">
        <v>411</v>
      </c>
      <c r="C280" s="2" t="s">
        <v>1902</v>
      </c>
      <c r="D280" s="2" t="e">
        <v>#N/A</v>
      </c>
      <c r="E280" s="3">
        <v>5.83</v>
      </c>
      <c r="F280">
        <f t="shared" si="4"/>
        <v>1</v>
      </c>
    </row>
    <row r="281" spans="1:6" x14ac:dyDescent="0.25">
      <c r="A281" s="2">
        <v>65</v>
      </c>
      <c r="B281" s="2" t="s">
        <v>94</v>
      </c>
      <c r="C281" s="2" t="s">
        <v>145</v>
      </c>
      <c r="D281" s="2" t="s">
        <v>146</v>
      </c>
      <c r="E281" s="3">
        <v>5.83</v>
      </c>
      <c r="F281">
        <f t="shared" si="4"/>
        <v>1</v>
      </c>
    </row>
    <row r="282" spans="1:6" x14ac:dyDescent="0.25">
      <c r="A282" s="2">
        <v>66</v>
      </c>
      <c r="B282" s="2" t="s">
        <v>94</v>
      </c>
      <c r="C282" s="2" t="s">
        <v>221</v>
      </c>
      <c r="D282" s="2" t="s">
        <v>222</v>
      </c>
      <c r="E282" s="3">
        <v>5.84</v>
      </c>
      <c r="F282">
        <f t="shared" si="4"/>
        <v>1</v>
      </c>
    </row>
    <row r="283" spans="1:6" x14ac:dyDescent="0.25">
      <c r="A283" s="2">
        <v>170</v>
      </c>
      <c r="B283" s="2" t="s">
        <v>313</v>
      </c>
      <c r="C283" s="2" t="s">
        <v>1992</v>
      </c>
      <c r="D283" s="2" t="e">
        <v>#N/A</v>
      </c>
      <c r="E283" s="3">
        <v>5.89</v>
      </c>
      <c r="F283">
        <f t="shared" si="4"/>
        <v>1</v>
      </c>
    </row>
    <row r="284" spans="1:6" x14ac:dyDescent="0.25">
      <c r="A284" s="2">
        <v>318</v>
      </c>
      <c r="B284" s="2" t="s">
        <v>576</v>
      </c>
      <c r="C284" s="2" t="s">
        <v>1777</v>
      </c>
      <c r="D284" s="2" t="e">
        <v>#N/A</v>
      </c>
      <c r="E284" s="3">
        <v>5.6000000000000005</v>
      </c>
      <c r="F284">
        <f t="shared" si="4"/>
        <v>1</v>
      </c>
    </row>
    <row r="285" spans="1:6" x14ac:dyDescent="0.25">
      <c r="A285" s="2">
        <v>319</v>
      </c>
      <c r="B285" s="2" t="s">
        <v>576</v>
      </c>
      <c r="C285" s="2" t="s">
        <v>1619</v>
      </c>
      <c r="D285" s="2" t="e">
        <v>#N/A</v>
      </c>
      <c r="E285" s="3">
        <v>5.91</v>
      </c>
      <c r="F285">
        <f t="shared" si="4"/>
        <v>1</v>
      </c>
    </row>
    <row r="286" spans="1:6" x14ac:dyDescent="0.25">
      <c r="A286" s="2">
        <v>237</v>
      </c>
      <c r="B286" s="2" t="s">
        <v>450</v>
      </c>
      <c r="C286" s="2" t="s">
        <v>490</v>
      </c>
      <c r="D286" s="2" t="s">
        <v>491</v>
      </c>
      <c r="E286" s="3">
        <v>5.44</v>
      </c>
      <c r="F286">
        <f t="shared" si="4"/>
        <v>1</v>
      </c>
    </row>
    <row r="287" spans="1:6" x14ac:dyDescent="0.25">
      <c r="A287" s="2">
        <v>320</v>
      </c>
      <c r="B287" s="2" t="s">
        <v>576</v>
      </c>
      <c r="C287" s="2" t="s">
        <v>601</v>
      </c>
      <c r="D287" s="2" t="s">
        <v>602</v>
      </c>
      <c r="E287" s="3">
        <v>6.13</v>
      </c>
      <c r="F287">
        <f t="shared" si="4"/>
        <v>1</v>
      </c>
    </row>
    <row r="288" spans="1:6" x14ac:dyDescent="0.25">
      <c r="A288" s="2">
        <v>67</v>
      </c>
      <c r="B288" s="2" t="s">
        <v>94</v>
      </c>
      <c r="C288" s="2" t="s">
        <v>213</v>
      </c>
      <c r="D288" s="2" t="s">
        <v>214</v>
      </c>
      <c r="E288" s="3">
        <v>5.67</v>
      </c>
      <c r="F288">
        <f t="shared" si="4"/>
        <v>1</v>
      </c>
    </row>
    <row r="289" spans="1:6" x14ac:dyDescent="0.25">
      <c r="A289" s="2">
        <v>120</v>
      </c>
      <c r="B289" s="2" t="s">
        <v>232</v>
      </c>
      <c r="C289" s="2" t="s">
        <v>303</v>
      </c>
      <c r="D289" s="2" t="s">
        <v>1131</v>
      </c>
      <c r="E289" s="3">
        <v>4.8000000000000007</v>
      </c>
      <c r="F289">
        <f t="shared" si="4"/>
        <v>1</v>
      </c>
    </row>
    <row r="290" spans="1:6" x14ac:dyDescent="0.25">
      <c r="A290" s="2">
        <v>68</v>
      </c>
      <c r="B290" s="2" t="s">
        <v>94</v>
      </c>
      <c r="C290" s="2" t="s">
        <v>193</v>
      </c>
      <c r="D290" s="2" t="s">
        <v>194</v>
      </c>
      <c r="E290" s="3">
        <v>6.14</v>
      </c>
      <c r="F290">
        <f t="shared" si="4"/>
        <v>1</v>
      </c>
    </row>
    <row r="291" spans="1:6" x14ac:dyDescent="0.25">
      <c r="A291" s="2">
        <v>69</v>
      </c>
      <c r="B291" s="2" t="s">
        <v>94</v>
      </c>
      <c r="C291" s="2" t="s">
        <v>167</v>
      </c>
      <c r="D291" s="2" t="s">
        <v>168</v>
      </c>
      <c r="E291" s="3">
        <v>5.94</v>
      </c>
      <c r="F291">
        <f t="shared" si="4"/>
        <v>1</v>
      </c>
    </row>
    <row r="292" spans="1:6" x14ac:dyDescent="0.25">
      <c r="A292" s="2">
        <v>473</v>
      </c>
      <c r="B292" s="2" t="s">
        <v>1482</v>
      </c>
      <c r="C292" s="2" t="s">
        <v>1487</v>
      </c>
      <c r="D292" s="2" t="s">
        <v>1488</v>
      </c>
      <c r="E292" s="3">
        <v>5.9249999999999998</v>
      </c>
      <c r="F292">
        <f t="shared" si="4"/>
        <v>1</v>
      </c>
    </row>
    <row r="293" spans="1:6" x14ac:dyDescent="0.25">
      <c r="A293" s="2">
        <v>263</v>
      </c>
      <c r="B293" s="2" t="s">
        <v>502</v>
      </c>
      <c r="C293" s="2" t="s">
        <v>517</v>
      </c>
      <c r="D293" s="2" t="s">
        <v>518</v>
      </c>
      <c r="E293" s="3">
        <v>5.89</v>
      </c>
      <c r="F293">
        <f t="shared" si="4"/>
        <v>1</v>
      </c>
    </row>
    <row r="294" spans="1:6" x14ac:dyDescent="0.25">
      <c r="A294" s="2">
        <v>70</v>
      </c>
      <c r="B294" s="2" t="s">
        <v>94</v>
      </c>
      <c r="C294" s="2" t="s">
        <v>187</v>
      </c>
      <c r="D294" s="2" t="s">
        <v>543</v>
      </c>
      <c r="E294" s="3">
        <v>5.87</v>
      </c>
      <c r="F294">
        <f t="shared" si="4"/>
        <v>1</v>
      </c>
    </row>
    <row r="295" spans="1:6" x14ac:dyDescent="0.25">
      <c r="A295" s="2">
        <v>321</v>
      </c>
      <c r="B295" s="2" t="s">
        <v>576</v>
      </c>
      <c r="C295" s="2" t="s">
        <v>1683</v>
      </c>
      <c r="D295" s="2" t="e">
        <v>#N/A</v>
      </c>
      <c r="E295" s="3">
        <v>5.29</v>
      </c>
      <c r="F295">
        <f t="shared" si="4"/>
        <v>1</v>
      </c>
    </row>
    <row r="296" spans="1:6" x14ac:dyDescent="0.25">
      <c r="A296" s="2">
        <v>400</v>
      </c>
      <c r="B296" s="2" t="s">
        <v>761</v>
      </c>
      <c r="C296" s="2" t="s">
        <v>788</v>
      </c>
      <c r="D296" s="2" t="s">
        <v>789</v>
      </c>
      <c r="E296" s="3">
        <v>5.82</v>
      </c>
      <c r="F296">
        <f t="shared" si="4"/>
        <v>1</v>
      </c>
    </row>
    <row r="297" spans="1:6" x14ac:dyDescent="0.25">
      <c r="A297" s="2">
        <v>401</v>
      </c>
      <c r="B297" s="2" t="s">
        <v>761</v>
      </c>
      <c r="C297" s="2" t="s">
        <v>1928</v>
      </c>
      <c r="D297" s="2" t="e">
        <v>#N/A</v>
      </c>
      <c r="E297" s="3">
        <v>6.45</v>
      </c>
      <c r="F297">
        <f t="shared" si="4"/>
        <v>1</v>
      </c>
    </row>
    <row r="298" spans="1:6" x14ac:dyDescent="0.25">
      <c r="A298" s="2">
        <v>121</v>
      </c>
      <c r="B298" s="2" t="s">
        <v>232</v>
      </c>
      <c r="C298" s="2" t="s">
        <v>1789</v>
      </c>
      <c r="D298" s="2" t="e">
        <v>#N/A</v>
      </c>
      <c r="E298" s="3">
        <v>5.57</v>
      </c>
      <c r="F298">
        <f t="shared" si="4"/>
        <v>1</v>
      </c>
    </row>
    <row r="299" spans="1:6" x14ac:dyDescent="0.25">
      <c r="A299" s="2">
        <v>206</v>
      </c>
      <c r="B299" s="2" t="s">
        <v>411</v>
      </c>
      <c r="C299" s="2" t="s">
        <v>428</v>
      </c>
      <c r="D299" s="2" t="s">
        <v>429</v>
      </c>
      <c r="E299" s="3">
        <v>5.74</v>
      </c>
      <c r="F299">
        <f t="shared" si="4"/>
        <v>1</v>
      </c>
    </row>
    <row r="300" spans="1:6" x14ac:dyDescent="0.25">
      <c r="A300" s="2">
        <v>238</v>
      </c>
      <c r="B300" s="2" t="s">
        <v>450</v>
      </c>
      <c r="C300" s="2" t="s">
        <v>451</v>
      </c>
      <c r="D300" s="2" t="s">
        <v>452</v>
      </c>
      <c r="E300" s="3">
        <v>6.03</v>
      </c>
      <c r="F300">
        <f t="shared" si="4"/>
        <v>1</v>
      </c>
    </row>
    <row r="301" spans="1:6" x14ac:dyDescent="0.25">
      <c r="A301" s="2">
        <v>402</v>
      </c>
      <c r="B301" s="2" t="s">
        <v>761</v>
      </c>
      <c r="C301" s="2" t="s">
        <v>762</v>
      </c>
      <c r="D301" s="2" t="s">
        <v>763</v>
      </c>
      <c r="E301" s="3">
        <v>6.24</v>
      </c>
      <c r="F301">
        <f t="shared" si="4"/>
        <v>1</v>
      </c>
    </row>
    <row r="302" spans="1:6" x14ac:dyDescent="0.25">
      <c r="A302" s="2">
        <v>171</v>
      </c>
      <c r="B302" s="2" t="s">
        <v>313</v>
      </c>
      <c r="C302" s="2" t="s">
        <v>386</v>
      </c>
      <c r="D302" s="2" t="s">
        <v>387</v>
      </c>
      <c r="E302" s="3">
        <v>6.56</v>
      </c>
      <c r="F302">
        <f t="shared" si="4"/>
        <v>1</v>
      </c>
    </row>
    <row r="303" spans="1:6" x14ac:dyDescent="0.25">
      <c r="A303" s="2">
        <v>403</v>
      </c>
      <c r="B303" s="2" t="s">
        <v>761</v>
      </c>
      <c r="C303" s="2" t="s">
        <v>794</v>
      </c>
      <c r="D303" s="2" t="s">
        <v>795</v>
      </c>
      <c r="E303" s="3">
        <v>5.5549999999999997</v>
      </c>
      <c r="F303">
        <f t="shared" si="4"/>
        <v>1</v>
      </c>
    </row>
    <row r="304" spans="1:6" x14ac:dyDescent="0.25">
      <c r="A304" s="2">
        <v>207</v>
      </c>
      <c r="B304" s="2" t="s">
        <v>411</v>
      </c>
      <c r="C304" s="2" t="s">
        <v>436</v>
      </c>
      <c r="D304" s="2" t="s">
        <v>437</v>
      </c>
      <c r="E304" s="3">
        <v>5.92</v>
      </c>
      <c r="F304">
        <f t="shared" si="4"/>
        <v>1</v>
      </c>
    </row>
    <row r="305" spans="1:6" x14ac:dyDescent="0.25">
      <c r="A305" s="2">
        <v>264</v>
      </c>
      <c r="B305" s="2" t="s">
        <v>502</v>
      </c>
      <c r="C305" s="2" t="s">
        <v>533</v>
      </c>
      <c r="D305" s="2" t="s">
        <v>534</v>
      </c>
      <c r="E305" s="3">
        <v>6.06</v>
      </c>
      <c r="F305">
        <f t="shared" si="4"/>
        <v>1</v>
      </c>
    </row>
    <row r="306" spans="1:6" x14ac:dyDescent="0.25">
      <c r="A306" s="2">
        <v>18</v>
      </c>
      <c r="B306" s="2" t="s">
        <v>55</v>
      </c>
      <c r="C306" s="2" t="s">
        <v>72</v>
      </c>
      <c r="D306" s="2" t="s">
        <v>73</v>
      </c>
      <c r="E306" s="3">
        <v>5.22</v>
      </c>
      <c r="F306">
        <f t="shared" si="4"/>
        <v>1</v>
      </c>
    </row>
    <row r="307" spans="1:6" x14ac:dyDescent="0.25">
      <c r="A307" s="2">
        <v>265</v>
      </c>
      <c r="B307" s="2" t="s">
        <v>502</v>
      </c>
      <c r="C307" s="2" t="s">
        <v>544</v>
      </c>
      <c r="D307" s="2" t="s">
        <v>545</v>
      </c>
      <c r="E307" s="3">
        <v>5.67</v>
      </c>
      <c r="F307">
        <f t="shared" si="4"/>
        <v>1</v>
      </c>
    </row>
    <row r="308" spans="1:6" x14ac:dyDescent="0.25">
      <c r="A308" s="2">
        <v>366</v>
      </c>
      <c r="B308" s="2" t="s">
        <v>662</v>
      </c>
      <c r="C308" s="2" t="s">
        <v>727</v>
      </c>
      <c r="D308" s="2" t="s">
        <v>728</v>
      </c>
      <c r="E308" s="3">
        <v>5.87</v>
      </c>
      <c r="F308">
        <f t="shared" si="4"/>
        <v>1</v>
      </c>
    </row>
    <row r="309" spans="1:6" x14ac:dyDescent="0.25">
      <c r="A309" s="2">
        <v>367</v>
      </c>
      <c r="B309" s="2" t="s">
        <v>662</v>
      </c>
      <c r="C309" s="2" t="s">
        <v>683</v>
      </c>
      <c r="D309" s="2" t="s">
        <v>684</v>
      </c>
      <c r="E309" s="3">
        <v>6.07</v>
      </c>
      <c r="F309">
        <f t="shared" si="4"/>
        <v>1</v>
      </c>
    </row>
    <row r="310" spans="1:6" x14ac:dyDescent="0.25">
      <c r="A310" s="2">
        <v>208</v>
      </c>
      <c r="B310" s="2" t="s">
        <v>411</v>
      </c>
      <c r="C310" s="2" t="s">
        <v>1917</v>
      </c>
      <c r="D310" s="2" t="e">
        <v>#N/A</v>
      </c>
      <c r="E310" s="3">
        <v>5.83</v>
      </c>
      <c r="F310">
        <f t="shared" si="4"/>
        <v>1</v>
      </c>
    </row>
    <row r="311" spans="1:6" x14ac:dyDescent="0.25">
      <c r="A311" s="2">
        <v>239</v>
      </c>
      <c r="B311" s="2" t="s">
        <v>450</v>
      </c>
      <c r="C311" s="2" t="s">
        <v>479</v>
      </c>
      <c r="D311" s="2" t="s">
        <v>480</v>
      </c>
      <c r="E311" s="3">
        <v>5.61</v>
      </c>
      <c r="F311">
        <f t="shared" si="4"/>
        <v>1</v>
      </c>
    </row>
    <row r="312" spans="1:6" x14ac:dyDescent="0.25">
      <c r="A312" s="2">
        <v>122</v>
      </c>
      <c r="B312" s="2" t="s">
        <v>232</v>
      </c>
      <c r="C312" s="2" t="s">
        <v>1736</v>
      </c>
      <c r="D312" s="2" t="e">
        <v>#N/A</v>
      </c>
      <c r="E312" s="3">
        <v>5.65</v>
      </c>
      <c r="F312">
        <f t="shared" si="4"/>
        <v>1</v>
      </c>
    </row>
    <row r="313" spans="1:6" x14ac:dyDescent="0.25">
      <c r="A313" s="2">
        <v>455</v>
      </c>
      <c r="B313" s="2" t="s">
        <v>875</v>
      </c>
      <c r="C313" s="2" t="s">
        <v>930</v>
      </c>
      <c r="D313" s="2" t="s">
        <v>931</v>
      </c>
      <c r="E313" s="3">
        <v>5.9</v>
      </c>
      <c r="F313">
        <f t="shared" si="4"/>
        <v>1</v>
      </c>
    </row>
    <row r="314" spans="1:6" x14ac:dyDescent="0.25">
      <c r="A314" s="2">
        <v>8</v>
      </c>
      <c r="B314" s="2" t="s">
        <v>1962</v>
      </c>
      <c r="C314" s="2" t="s">
        <v>13</v>
      </c>
      <c r="D314" s="2" t="s">
        <v>14</v>
      </c>
      <c r="E314" s="3">
        <v>5.915</v>
      </c>
      <c r="F314">
        <f t="shared" si="4"/>
        <v>1</v>
      </c>
    </row>
    <row r="315" spans="1:6" x14ac:dyDescent="0.25">
      <c r="A315" s="2">
        <v>123</v>
      </c>
      <c r="B315" s="2" t="s">
        <v>232</v>
      </c>
      <c r="C315" s="2" t="s">
        <v>1853</v>
      </c>
      <c r="D315" s="2" t="e">
        <v>#N/A</v>
      </c>
      <c r="E315" s="3">
        <v>5.34</v>
      </c>
      <c r="F315">
        <f t="shared" si="4"/>
        <v>1</v>
      </c>
    </row>
    <row r="316" spans="1:6" x14ac:dyDescent="0.25">
      <c r="A316" s="2">
        <v>71</v>
      </c>
      <c r="B316" s="2" t="s">
        <v>94</v>
      </c>
      <c r="C316" s="2" t="s">
        <v>211</v>
      </c>
      <c r="D316" s="2" t="s">
        <v>212</v>
      </c>
      <c r="E316" s="3">
        <v>5.81</v>
      </c>
      <c r="F316">
        <f t="shared" si="4"/>
        <v>1</v>
      </c>
    </row>
    <row r="317" spans="1:6" x14ac:dyDescent="0.25">
      <c r="A317" s="2">
        <v>209</v>
      </c>
      <c r="B317" s="2" t="s">
        <v>411</v>
      </c>
      <c r="C317" s="2" t="s">
        <v>412</v>
      </c>
      <c r="D317" s="2" t="s">
        <v>413</v>
      </c>
      <c r="E317" s="3">
        <v>5.5750000000000002</v>
      </c>
      <c r="F317">
        <f t="shared" si="4"/>
        <v>1</v>
      </c>
    </row>
    <row r="318" spans="1:6" x14ac:dyDescent="0.25">
      <c r="A318" s="2">
        <v>72</v>
      </c>
      <c r="B318" s="2" t="s">
        <v>94</v>
      </c>
      <c r="C318" s="2" t="s">
        <v>161</v>
      </c>
      <c r="D318" s="2" t="s">
        <v>162</v>
      </c>
      <c r="E318" s="3">
        <v>5.85</v>
      </c>
      <c r="F318">
        <f t="shared" si="4"/>
        <v>1</v>
      </c>
    </row>
    <row r="319" spans="1:6" x14ac:dyDescent="0.25">
      <c r="A319" s="2">
        <v>322</v>
      </c>
      <c r="B319" s="2" t="s">
        <v>576</v>
      </c>
      <c r="C319" s="2" t="s">
        <v>574</v>
      </c>
      <c r="D319" s="2" t="s">
        <v>575</v>
      </c>
      <c r="E319" s="3">
        <v>6</v>
      </c>
      <c r="F319">
        <f t="shared" si="4"/>
        <v>1</v>
      </c>
    </row>
    <row r="320" spans="1:6" x14ac:dyDescent="0.25">
      <c r="A320" s="2">
        <v>240</v>
      </c>
      <c r="B320" s="2" t="s">
        <v>450</v>
      </c>
      <c r="C320" s="2" t="s">
        <v>481</v>
      </c>
      <c r="D320" s="2" t="s">
        <v>482</v>
      </c>
      <c r="E320" s="3">
        <v>5.56</v>
      </c>
      <c r="F320">
        <f t="shared" si="4"/>
        <v>1</v>
      </c>
    </row>
    <row r="321" spans="1:6" x14ac:dyDescent="0.25">
      <c r="A321" s="2">
        <v>323</v>
      </c>
      <c r="B321" s="2" t="s">
        <v>576</v>
      </c>
      <c r="C321" s="2" t="s">
        <v>1993</v>
      </c>
      <c r="D321" s="2" t="e">
        <v>#N/A</v>
      </c>
      <c r="E321" s="3">
        <v>4.5199999999999996</v>
      </c>
      <c r="F321">
        <f t="shared" si="4"/>
        <v>1</v>
      </c>
    </row>
    <row r="322" spans="1:6" x14ac:dyDescent="0.25">
      <c r="A322" s="2">
        <v>404</v>
      </c>
      <c r="B322" s="2" t="s">
        <v>761</v>
      </c>
      <c r="C322" s="2" t="s">
        <v>790</v>
      </c>
      <c r="D322" s="2" t="s">
        <v>791</v>
      </c>
      <c r="E322" s="3">
        <v>5.9049999999999994</v>
      </c>
      <c r="F322">
        <f t="shared" ref="F322:F385" si="5">COUNTIF($C$2:$C$466,C322)</f>
        <v>1</v>
      </c>
    </row>
    <row r="323" spans="1:6" x14ac:dyDescent="0.25">
      <c r="A323" s="2">
        <v>210</v>
      </c>
      <c r="B323" s="2" t="s">
        <v>411</v>
      </c>
      <c r="C323" s="2" t="s">
        <v>1994</v>
      </c>
      <c r="D323" s="2" t="e">
        <v>#N/A</v>
      </c>
      <c r="E323" s="3">
        <v>6.23</v>
      </c>
      <c r="F323">
        <f t="shared" si="5"/>
        <v>1</v>
      </c>
    </row>
    <row r="324" spans="1:6" x14ac:dyDescent="0.25">
      <c r="A324" s="2">
        <v>456</v>
      </c>
      <c r="B324" s="2" t="s">
        <v>875</v>
      </c>
      <c r="C324" s="2" t="s">
        <v>873</v>
      </c>
      <c r="D324" s="2" t="s">
        <v>874</v>
      </c>
      <c r="E324" s="3">
        <v>5.34</v>
      </c>
      <c r="F324">
        <f t="shared" si="5"/>
        <v>1</v>
      </c>
    </row>
    <row r="325" spans="1:6" x14ac:dyDescent="0.25">
      <c r="A325" s="2">
        <v>266</v>
      </c>
      <c r="B325" s="2" t="s">
        <v>502</v>
      </c>
      <c r="C325" s="2" t="s">
        <v>535</v>
      </c>
      <c r="D325" s="2" t="s">
        <v>536</v>
      </c>
      <c r="E325" s="3">
        <v>5.77</v>
      </c>
      <c r="F325">
        <f t="shared" si="5"/>
        <v>1</v>
      </c>
    </row>
    <row r="326" spans="1:6" x14ac:dyDescent="0.25">
      <c r="A326" s="2">
        <v>324</v>
      </c>
      <c r="B326" s="2" t="s">
        <v>576</v>
      </c>
      <c r="C326" s="2" t="s">
        <v>1702</v>
      </c>
      <c r="D326" s="2" t="e">
        <v>#N/A</v>
      </c>
      <c r="E326" s="3">
        <v>5.9</v>
      </c>
      <c r="F326">
        <f t="shared" si="5"/>
        <v>1</v>
      </c>
    </row>
    <row r="327" spans="1:6" x14ac:dyDescent="0.25">
      <c r="A327" s="2">
        <v>73</v>
      </c>
      <c r="B327" s="2" t="s">
        <v>94</v>
      </c>
      <c r="C327" s="2" t="s">
        <v>217</v>
      </c>
      <c r="D327" s="2" t="s">
        <v>218</v>
      </c>
      <c r="E327" s="3">
        <v>5.79</v>
      </c>
      <c r="F327">
        <f t="shared" si="5"/>
        <v>1</v>
      </c>
    </row>
    <row r="328" spans="1:6" x14ac:dyDescent="0.25">
      <c r="A328" s="2">
        <v>468</v>
      </c>
      <c r="B328" s="2" t="s">
        <v>953</v>
      </c>
      <c r="C328" s="2" t="s">
        <v>1995</v>
      </c>
      <c r="D328" s="2" t="s">
        <v>1996</v>
      </c>
      <c r="E328" s="3">
        <v>5.55</v>
      </c>
      <c r="F328">
        <f t="shared" si="5"/>
        <v>1</v>
      </c>
    </row>
    <row r="329" spans="1:6" x14ac:dyDescent="0.25">
      <c r="A329" s="2">
        <v>267</v>
      </c>
      <c r="B329" s="2" t="s">
        <v>502</v>
      </c>
      <c r="C329" s="2" t="s">
        <v>548</v>
      </c>
      <c r="D329" s="2" t="s">
        <v>549</v>
      </c>
      <c r="E329" s="3">
        <v>5.74</v>
      </c>
      <c r="F329">
        <f t="shared" si="5"/>
        <v>1</v>
      </c>
    </row>
    <row r="330" spans="1:6" x14ac:dyDescent="0.25">
      <c r="A330" s="2">
        <v>74</v>
      </c>
      <c r="B330" s="2" t="s">
        <v>94</v>
      </c>
      <c r="C330" s="2" t="s">
        <v>117</v>
      </c>
      <c r="D330" s="2" t="s">
        <v>1106</v>
      </c>
      <c r="E330" s="3">
        <v>6.11</v>
      </c>
      <c r="F330">
        <f t="shared" si="5"/>
        <v>1</v>
      </c>
    </row>
    <row r="331" spans="1:6" x14ac:dyDescent="0.25">
      <c r="A331" s="2">
        <v>241</v>
      </c>
      <c r="B331" s="2" t="s">
        <v>450</v>
      </c>
      <c r="C331" s="2" t="s">
        <v>1695</v>
      </c>
      <c r="D331" s="2" t="s">
        <v>1997</v>
      </c>
      <c r="E331" s="3">
        <v>5.61</v>
      </c>
      <c r="F331">
        <f t="shared" si="5"/>
        <v>1</v>
      </c>
    </row>
    <row r="332" spans="1:6" x14ac:dyDescent="0.25">
      <c r="A332" s="2">
        <v>75</v>
      </c>
      <c r="B332" s="2" t="s">
        <v>94</v>
      </c>
      <c r="C332" s="2" t="s">
        <v>1998</v>
      </c>
      <c r="D332" s="2" t="s">
        <v>1999</v>
      </c>
      <c r="E332" s="3">
        <v>6.05</v>
      </c>
      <c r="F332">
        <f t="shared" si="5"/>
        <v>1</v>
      </c>
    </row>
    <row r="333" spans="1:6" x14ac:dyDescent="0.25">
      <c r="A333" s="2">
        <v>124</v>
      </c>
      <c r="B333" s="2" t="s">
        <v>232</v>
      </c>
      <c r="C333" s="2" t="s">
        <v>287</v>
      </c>
      <c r="D333" s="2" t="s">
        <v>288</v>
      </c>
      <c r="E333" s="3">
        <v>5.8149999999999995</v>
      </c>
      <c r="F333">
        <f t="shared" si="5"/>
        <v>1</v>
      </c>
    </row>
    <row r="334" spans="1:6" x14ac:dyDescent="0.25">
      <c r="A334" s="2">
        <v>268</v>
      </c>
      <c r="B334" s="2" t="s">
        <v>502</v>
      </c>
      <c r="C334" s="2" t="s">
        <v>560</v>
      </c>
      <c r="D334" s="2" t="s">
        <v>561</v>
      </c>
      <c r="E334" s="3">
        <v>5.96</v>
      </c>
      <c r="F334">
        <f t="shared" si="5"/>
        <v>1</v>
      </c>
    </row>
    <row r="335" spans="1:6" x14ac:dyDescent="0.25">
      <c r="A335" s="2">
        <v>172</v>
      </c>
      <c r="B335" s="2" t="s">
        <v>313</v>
      </c>
      <c r="C335" s="2" t="s">
        <v>1919</v>
      </c>
      <c r="D335" s="2" t="e">
        <v>#N/A</v>
      </c>
      <c r="E335" s="3">
        <v>6.4350000000000005</v>
      </c>
      <c r="F335">
        <f t="shared" si="5"/>
        <v>1</v>
      </c>
    </row>
    <row r="336" spans="1:6" x14ac:dyDescent="0.25">
      <c r="A336" s="2">
        <v>242</v>
      </c>
      <c r="B336" s="2" t="s">
        <v>450</v>
      </c>
      <c r="C336" s="2" t="s">
        <v>483</v>
      </c>
      <c r="D336" s="2" t="s">
        <v>484</v>
      </c>
      <c r="E336" s="3">
        <v>5.96</v>
      </c>
      <c r="F336">
        <f t="shared" si="5"/>
        <v>1</v>
      </c>
    </row>
    <row r="337" spans="1:6" x14ac:dyDescent="0.25">
      <c r="A337" s="2">
        <v>76</v>
      </c>
      <c r="B337" s="2" t="s">
        <v>94</v>
      </c>
      <c r="C337" s="2" t="s">
        <v>125</v>
      </c>
      <c r="D337" s="2" t="s">
        <v>126</v>
      </c>
      <c r="E337" s="3">
        <v>6.07</v>
      </c>
      <c r="F337">
        <f t="shared" si="5"/>
        <v>1</v>
      </c>
    </row>
    <row r="338" spans="1:6" x14ac:dyDescent="0.25">
      <c r="A338" s="2">
        <v>77</v>
      </c>
      <c r="B338" s="2" t="s">
        <v>94</v>
      </c>
      <c r="C338" s="2" t="s">
        <v>185</v>
      </c>
      <c r="D338" s="2" t="s">
        <v>186</v>
      </c>
      <c r="E338" s="3">
        <v>5.94</v>
      </c>
      <c r="F338">
        <f t="shared" si="5"/>
        <v>1</v>
      </c>
    </row>
    <row r="339" spans="1:6" x14ac:dyDescent="0.25">
      <c r="A339" s="2">
        <v>125</v>
      </c>
      <c r="B339" s="2" t="s">
        <v>232</v>
      </c>
      <c r="C339" s="2" t="s">
        <v>2000</v>
      </c>
      <c r="D339" s="2" t="e">
        <v>#N/A</v>
      </c>
      <c r="E339" s="3">
        <v>5.79</v>
      </c>
      <c r="F339">
        <f t="shared" si="5"/>
        <v>1</v>
      </c>
    </row>
    <row r="340" spans="1:6" x14ac:dyDescent="0.25">
      <c r="A340" s="2">
        <v>211</v>
      </c>
      <c r="B340" s="2" t="s">
        <v>411</v>
      </c>
      <c r="C340" s="2" t="s">
        <v>1242</v>
      </c>
      <c r="D340" s="2" t="s">
        <v>1243</v>
      </c>
      <c r="E340" s="3">
        <v>5.62</v>
      </c>
      <c r="F340">
        <f t="shared" si="5"/>
        <v>1</v>
      </c>
    </row>
    <row r="341" spans="1:6" x14ac:dyDescent="0.25">
      <c r="A341" s="2">
        <v>126</v>
      </c>
      <c r="B341" s="2" t="s">
        <v>232</v>
      </c>
      <c r="C341" s="2" t="s">
        <v>301</v>
      </c>
      <c r="D341" s="2" t="s">
        <v>302</v>
      </c>
      <c r="E341" s="3">
        <v>5.71</v>
      </c>
      <c r="F341">
        <f t="shared" si="5"/>
        <v>1</v>
      </c>
    </row>
    <row r="342" spans="1:6" x14ac:dyDescent="0.25">
      <c r="A342" s="2">
        <v>474</v>
      </c>
      <c r="B342" s="2" t="s">
        <v>1482</v>
      </c>
      <c r="C342" s="2" t="s">
        <v>751</v>
      </c>
      <c r="D342" s="2" t="s">
        <v>752</v>
      </c>
      <c r="E342" s="3">
        <v>6.29</v>
      </c>
      <c r="F342">
        <f t="shared" si="5"/>
        <v>1</v>
      </c>
    </row>
    <row r="343" spans="1:6" x14ac:dyDescent="0.25">
      <c r="A343" s="2">
        <v>78</v>
      </c>
      <c r="B343" s="2" t="s">
        <v>94</v>
      </c>
      <c r="C343" s="2" t="s">
        <v>107</v>
      </c>
      <c r="D343" s="2" t="s">
        <v>108</v>
      </c>
      <c r="E343" s="3">
        <v>5.95</v>
      </c>
      <c r="F343">
        <f t="shared" si="5"/>
        <v>1</v>
      </c>
    </row>
    <row r="344" spans="1:6" x14ac:dyDescent="0.25">
      <c r="A344" s="2">
        <v>457</v>
      </c>
      <c r="B344" s="2" t="s">
        <v>875</v>
      </c>
      <c r="C344" s="2" t="s">
        <v>900</v>
      </c>
      <c r="D344" s="2" t="s">
        <v>901</v>
      </c>
      <c r="E344" s="3">
        <v>5.8849999999999998</v>
      </c>
      <c r="F344">
        <f t="shared" si="5"/>
        <v>1</v>
      </c>
    </row>
    <row r="345" spans="1:6" x14ac:dyDescent="0.25">
      <c r="A345" s="2">
        <v>79</v>
      </c>
      <c r="B345" s="2" t="s">
        <v>94</v>
      </c>
      <c r="C345" s="2" t="s">
        <v>131</v>
      </c>
      <c r="D345" s="2" t="s">
        <v>132</v>
      </c>
      <c r="E345" s="3">
        <v>5.48</v>
      </c>
      <c r="F345">
        <f t="shared" si="5"/>
        <v>1</v>
      </c>
    </row>
    <row r="346" spans="1:6" x14ac:dyDescent="0.25">
      <c r="A346" s="2">
        <v>368</v>
      </c>
      <c r="B346" s="2" t="s">
        <v>662</v>
      </c>
      <c r="C346" s="2" t="s">
        <v>701</v>
      </c>
      <c r="D346" s="2" t="s">
        <v>702</v>
      </c>
      <c r="E346" s="3">
        <v>6.03</v>
      </c>
      <c r="F346">
        <f t="shared" si="5"/>
        <v>1</v>
      </c>
    </row>
    <row r="347" spans="1:6" x14ac:dyDescent="0.25">
      <c r="A347" s="2">
        <v>369</v>
      </c>
      <c r="B347" s="2" t="s">
        <v>662</v>
      </c>
      <c r="C347" s="2" t="s">
        <v>749</v>
      </c>
      <c r="D347" s="2" t="s">
        <v>750</v>
      </c>
      <c r="E347" s="3">
        <v>6.15</v>
      </c>
      <c r="F347">
        <f t="shared" si="5"/>
        <v>1</v>
      </c>
    </row>
    <row r="348" spans="1:6" x14ac:dyDescent="0.25">
      <c r="A348" s="2">
        <v>458</v>
      </c>
      <c r="B348" s="2" t="s">
        <v>875</v>
      </c>
      <c r="C348" s="2" t="s">
        <v>2001</v>
      </c>
      <c r="D348" s="2" t="e">
        <v>#N/A</v>
      </c>
      <c r="E348" s="3">
        <v>4.42</v>
      </c>
      <c r="F348">
        <f t="shared" si="5"/>
        <v>1</v>
      </c>
    </row>
    <row r="349" spans="1:6" x14ac:dyDescent="0.25">
      <c r="A349" s="2">
        <v>19</v>
      </c>
      <c r="B349" s="2" t="s">
        <v>55</v>
      </c>
      <c r="C349" s="2" t="s">
        <v>82</v>
      </c>
      <c r="D349" s="2" t="s">
        <v>83</v>
      </c>
      <c r="E349" s="3">
        <v>5.98</v>
      </c>
      <c r="F349">
        <f t="shared" si="5"/>
        <v>1</v>
      </c>
    </row>
    <row r="350" spans="1:6" x14ac:dyDescent="0.25">
      <c r="A350" s="2">
        <v>459</v>
      </c>
      <c r="B350" s="2" t="s">
        <v>875</v>
      </c>
      <c r="C350" s="2" t="s">
        <v>880</v>
      </c>
      <c r="D350" s="2" t="s">
        <v>881</v>
      </c>
      <c r="E350" s="3">
        <v>5.49</v>
      </c>
      <c r="F350">
        <f t="shared" si="5"/>
        <v>1</v>
      </c>
    </row>
    <row r="351" spans="1:6" x14ac:dyDescent="0.25">
      <c r="A351" s="2">
        <v>173</v>
      </c>
      <c r="B351" s="2" t="s">
        <v>313</v>
      </c>
      <c r="C351" s="2" t="s">
        <v>350</v>
      </c>
      <c r="D351" s="2" t="s">
        <v>351</v>
      </c>
      <c r="E351" s="3">
        <v>5.96</v>
      </c>
      <c r="F351">
        <f t="shared" si="5"/>
        <v>1</v>
      </c>
    </row>
    <row r="352" spans="1:6" x14ac:dyDescent="0.25">
      <c r="A352" s="2">
        <v>405</v>
      </c>
      <c r="B352" s="2" t="s">
        <v>761</v>
      </c>
      <c r="C352" s="2" t="s">
        <v>2002</v>
      </c>
      <c r="D352" s="2" t="e">
        <v>#N/A</v>
      </c>
      <c r="E352" s="3">
        <v>6.13</v>
      </c>
      <c r="F352">
        <f t="shared" si="5"/>
        <v>1</v>
      </c>
    </row>
    <row r="353" spans="1:6" x14ac:dyDescent="0.25">
      <c r="A353" s="2">
        <v>127</v>
      </c>
      <c r="B353" s="2" t="s">
        <v>232</v>
      </c>
      <c r="C353" s="2" t="s">
        <v>721</v>
      </c>
      <c r="D353" s="2" t="s">
        <v>722</v>
      </c>
      <c r="E353" s="3">
        <v>6.0750000000000002</v>
      </c>
      <c r="F353">
        <f t="shared" si="5"/>
        <v>1</v>
      </c>
    </row>
    <row r="354" spans="1:6" x14ac:dyDescent="0.25">
      <c r="A354" s="2">
        <v>80</v>
      </c>
      <c r="B354" s="2" t="s">
        <v>94</v>
      </c>
      <c r="C354" s="2" t="s">
        <v>105</v>
      </c>
      <c r="D354" s="2" t="s">
        <v>106</v>
      </c>
      <c r="E354" s="3">
        <v>5.89</v>
      </c>
      <c r="F354">
        <f t="shared" si="5"/>
        <v>1</v>
      </c>
    </row>
    <row r="355" spans="1:6" x14ac:dyDescent="0.25">
      <c r="A355" s="2">
        <v>243</v>
      </c>
      <c r="B355" s="2" t="s">
        <v>450</v>
      </c>
      <c r="C355" s="2" t="s">
        <v>1618</v>
      </c>
      <c r="D355" s="2" t="e">
        <v>#N/A</v>
      </c>
      <c r="E355" s="3">
        <v>5.59</v>
      </c>
      <c r="F355">
        <f t="shared" si="5"/>
        <v>1</v>
      </c>
    </row>
    <row r="356" spans="1:6" x14ac:dyDescent="0.25">
      <c r="A356" s="2">
        <v>370</v>
      </c>
      <c r="B356" s="2" t="s">
        <v>662</v>
      </c>
      <c r="C356" s="2" t="s">
        <v>1653</v>
      </c>
      <c r="D356" s="2" t="e">
        <v>#N/A</v>
      </c>
      <c r="E356" s="3">
        <v>5.78</v>
      </c>
      <c r="F356">
        <f t="shared" si="5"/>
        <v>1</v>
      </c>
    </row>
    <row r="357" spans="1:6" x14ac:dyDescent="0.25">
      <c r="A357" s="2">
        <v>174</v>
      </c>
      <c r="B357" s="2" t="s">
        <v>313</v>
      </c>
      <c r="C357" s="2" t="s">
        <v>2003</v>
      </c>
      <c r="D357" s="2" t="e">
        <v>#N/A</v>
      </c>
      <c r="E357" s="3">
        <v>5.54</v>
      </c>
      <c r="F357">
        <f t="shared" si="5"/>
        <v>1</v>
      </c>
    </row>
    <row r="358" spans="1:6" x14ac:dyDescent="0.25">
      <c r="A358" s="2">
        <v>81</v>
      </c>
      <c r="B358" s="2" t="s">
        <v>94</v>
      </c>
      <c r="C358" s="2" t="s">
        <v>153</v>
      </c>
      <c r="D358" s="2" t="s">
        <v>154</v>
      </c>
      <c r="E358" s="3">
        <v>4.74</v>
      </c>
      <c r="F358">
        <f t="shared" si="5"/>
        <v>1</v>
      </c>
    </row>
    <row r="359" spans="1:6" x14ac:dyDescent="0.25">
      <c r="A359" s="2">
        <v>371</v>
      </c>
      <c r="B359" s="2" t="s">
        <v>662</v>
      </c>
      <c r="C359" s="2" t="s">
        <v>739</v>
      </c>
      <c r="D359" s="2" t="s">
        <v>740</v>
      </c>
      <c r="E359" s="3">
        <v>5.61</v>
      </c>
      <c r="F359">
        <f t="shared" si="5"/>
        <v>1</v>
      </c>
    </row>
    <row r="360" spans="1:6" x14ac:dyDescent="0.25">
      <c r="A360" s="2">
        <v>82</v>
      </c>
      <c r="B360" s="2" t="s">
        <v>94</v>
      </c>
      <c r="C360" s="2" t="s">
        <v>119</v>
      </c>
      <c r="D360" s="2" t="s">
        <v>120</v>
      </c>
      <c r="E360" s="3">
        <v>6.1550000000000002</v>
      </c>
      <c r="F360">
        <f t="shared" si="5"/>
        <v>1</v>
      </c>
    </row>
    <row r="361" spans="1:6" x14ac:dyDescent="0.25">
      <c r="A361" s="2">
        <v>325</v>
      </c>
      <c r="B361" s="2" t="s">
        <v>576</v>
      </c>
      <c r="C361" s="2" t="s">
        <v>583</v>
      </c>
      <c r="D361" s="2" t="s">
        <v>584</v>
      </c>
      <c r="E361" s="3">
        <v>5.1400000000000006</v>
      </c>
      <c r="F361">
        <f t="shared" si="5"/>
        <v>1</v>
      </c>
    </row>
    <row r="362" spans="1:6" x14ac:dyDescent="0.25">
      <c r="A362" s="2">
        <v>326</v>
      </c>
      <c r="B362" s="2" t="s">
        <v>576</v>
      </c>
      <c r="C362" s="2" t="s">
        <v>1627</v>
      </c>
      <c r="D362" s="2" t="e">
        <v>#N/A</v>
      </c>
      <c r="E362" s="3">
        <v>5.5</v>
      </c>
      <c r="F362">
        <f t="shared" si="5"/>
        <v>1</v>
      </c>
    </row>
    <row r="363" spans="1:6" x14ac:dyDescent="0.25">
      <c r="A363" s="2">
        <v>327</v>
      </c>
      <c r="B363" s="2" t="s">
        <v>576</v>
      </c>
      <c r="C363" s="2" t="s">
        <v>2004</v>
      </c>
      <c r="D363" s="2" t="e">
        <v>#N/A</v>
      </c>
      <c r="E363" s="3">
        <v>4.5599999999999996</v>
      </c>
      <c r="F363">
        <f t="shared" si="5"/>
        <v>1</v>
      </c>
    </row>
    <row r="364" spans="1:6" x14ac:dyDescent="0.25">
      <c r="A364" s="2">
        <v>328</v>
      </c>
      <c r="B364" s="2" t="s">
        <v>576</v>
      </c>
      <c r="C364" s="2" t="s">
        <v>619</v>
      </c>
      <c r="D364" s="2" t="s">
        <v>620</v>
      </c>
      <c r="E364" s="3">
        <v>5.3</v>
      </c>
      <c r="F364">
        <f t="shared" si="5"/>
        <v>1</v>
      </c>
    </row>
    <row r="365" spans="1:6" x14ac:dyDescent="0.25">
      <c r="A365" s="2">
        <v>406</v>
      </c>
      <c r="B365" s="2" t="s">
        <v>761</v>
      </c>
      <c r="C365" s="2" t="s">
        <v>764</v>
      </c>
      <c r="D365" s="2" t="s">
        <v>765</v>
      </c>
      <c r="E365" s="3">
        <v>5.71</v>
      </c>
      <c r="F365">
        <f t="shared" si="5"/>
        <v>1</v>
      </c>
    </row>
    <row r="366" spans="1:6" x14ac:dyDescent="0.25">
      <c r="A366" s="2">
        <v>175</v>
      </c>
      <c r="B366" s="2" t="s">
        <v>313</v>
      </c>
      <c r="C366" s="2" t="s">
        <v>370</v>
      </c>
      <c r="D366" s="2" t="s">
        <v>371</v>
      </c>
      <c r="E366" s="3">
        <v>5.63</v>
      </c>
      <c r="F366">
        <f t="shared" si="5"/>
        <v>1</v>
      </c>
    </row>
    <row r="367" spans="1:6" x14ac:dyDescent="0.25">
      <c r="A367" s="2">
        <v>407</v>
      </c>
      <c r="B367" s="2" t="s">
        <v>761</v>
      </c>
      <c r="C367" s="2" t="s">
        <v>816</v>
      </c>
      <c r="D367" s="2" t="s">
        <v>817</v>
      </c>
      <c r="E367" s="3">
        <v>6</v>
      </c>
      <c r="F367">
        <f t="shared" si="5"/>
        <v>1</v>
      </c>
    </row>
    <row r="368" spans="1:6" x14ac:dyDescent="0.25">
      <c r="A368" s="2">
        <v>128</v>
      </c>
      <c r="B368" s="2" t="s">
        <v>232</v>
      </c>
      <c r="C368" s="2" t="s">
        <v>1648</v>
      </c>
      <c r="D368" s="2" t="e">
        <v>#N/A</v>
      </c>
      <c r="E368" s="3">
        <v>5.61</v>
      </c>
      <c r="F368">
        <f t="shared" si="5"/>
        <v>1</v>
      </c>
    </row>
    <row r="369" spans="1:6" x14ac:dyDescent="0.25">
      <c r="A369" s="2">
        <v>372</v>
      </c>
      <c r="B369" s="2" t="s">
        <v>662</v>
      </c>
      <c r="C369" s="2" t="s">
        <v>1706</v>
      </c>
      <c r="D369" s="2" t="e">
        <v>#N/A</v>
      </c>
      <c r="E369" s="3">
        <v>5.54</v>
      </c>
      <c r="F369">
        <f t="shared" si="5"/>
        <v>1</v>
      </c>
    </row>
    <row r="370" spans="1:6" x14ac:dyDescent="0.25">
      <c r="A370" s="2">
        <v>129</v>
      </c>
      <c r="B370" s="2" t="s">
        <v>232</v>
      </c>
      <c r="C370" s="2" t="s">
        <v>1842</v>
      </c>
      <c r="D370" s="2" t="s">
        <v>2005</v>
      </c>
      <c r="E370" s="3">
        <v>6.0299999999999994</v>
      </c>
      <c r="F370">
        <f t="shared" si="5"/>
        <v>1</v>
      </c>
    </row>
    <row r="371" spans="1:6" x14ac:dyDescent="0.25">
      <c r="A371" s="2">
        <v>330</v>
      </c>
      <c r="B371" s="2" t="s">
        <v>576</v>
      </c>
      <c r="C371" s="2" t="s">
        <v>599</v>
      </c>
      <c r="D371" s="2" t="s">
        <v>600</v>
      </c>
      <c r="E371" s="3">
        <v>6.0949999999999998</v>
      </c>
      <c r="F371">
        <f t="shared" si="5"/>
        <v>1</v>
      </c>
    </row>
    <row r="372" spans="1:6" x14ac:dyDescent="0.25">
      <c r="A372" s="2">
        <v>20</v>
      </c>
      <c r="B372" s="2" t="s">
        <v>55</v>
      </c>
      <c r="C372" s="2" t="s">
        <v>90</v>
      </c>
      <c r="D372" s="2" t="s">
        <v>91</v>
      </c>
      <c r="E372" s="3">
        <v>6.0449999999999999</v>
      </c>
      <c r="F372">
        <f t="shared" si="5"/>
        <v>1</v>
      </c>
    </row>
    <row r="373" spans="1:6" x14ac:dyDescent="0.25">
      <c r="A373" s="2">
        <v>9</v>
      </c>
      <c r="B373" s="2" t="s">
        <v>1962</v>
      </c>
      <c r="C373" s="2" t="s">
        <v>20</v>
      </c>
      <c r="D373" s="2" t="s">
        <v>21</v>
      </c>
      <c r="E373" s="3">
        <v>6.26</v>
      </c>
      <c r="F373">
        <f t="shared" si="5"/>
        <v>1</v>
      </c>
    </row>
    <row r="374" spans="1:6" x14ac:dyDescent="0.25">
      <c r="A374" s="2">
        <v>331</v>
      </c>
      <c r="B374" s="2" t="s">
        <v>576</v>
      </c>
      <c r="C374" s="2" t="s">
        <v>1630</v>
      </c>
      <c r="D374" s="2" t="e">
        <v>#N/A</v>
      </c>
      <c r="E374" s="3">
        <v>6</v>
      </c>
      <c r="F374">
        <f t="shared" si="5"/>
        <v>1</v>
      </c>
    </row>
    <row r="375" spans="1:6" x14ac:dyDescent="0.25">
      <c r="A375" s="2">
        <v>212</v>
      </c>
      <c r="B375" s="2" t="s">
        <v>411</v>
      </c>
      <c r="C375" s="2" t="s">
        <v>2006</v>
      </c>
      <c r="D375" s="2" t="e">
        <v>#N/A</v>
      </c>
      <c r="E375" s="3">
        <v>5.63</v>
      </c>
      <c r="F375">
        <f t="shared" si="5"/>
        <v>1</v>
      </c>
    </row>
    <row r="376" spans="1:6" x14ac:dyDescent="0.25">
      <c r="A376" s="2">
        <v>332</v>
      </c>
      <c r="B376" s="2" t="s">
        <v>576</v>
      </c>
      <c r="C376" s="2" t="s">
        <v>1622</v>
      </c>
      <c r="D376" s="2" t="e">
        <v>#N/A</v>
      </c>
      <c r="E376" s="3">
        <v>5.88</v>
      </c>
      <c r="F376">
        <f t="shared" si="5"/>
        <v>1</v>
      </c>
    </row>
    <row r="377" spans="1:6" x14ac:dyDescent="0.25">
      <c r="A377" s="2">
        <v>176</v>
      </c>
      <c r="B377" s="2" t="s">
        <v>313</v>
      </c>
      <c r="C377" s="2" t="s">
        <v>382</v>
      </c>
      <c r="D377" s="2" t="s">
        <v>383</v>
      </c>
      <c r="E377" s="3">
        <v>6.39</v>
      </c>
      <c r="F377">
        <f t="shared" si="5"/>
        <v>1</v>
      </c>
    </row>
    <row r="378" spans="1:6" x14ac:dyDescent="0.25">
      <c r="A378" s="2">
        <v>333</v>
      </c>
      <c r="B378" s="2" t="s">
        <v>576</v>
      </c>
      <c r="C378" s="2" t="s">
        <v>1787</v>
      </c>
      <c r="D378" s="2" t="e">
        <v>#N/A</v>
      </c>
      <c r="E378" s="3">
        <v>5.46</v>
      </c>
      <c r="F378">
        <f t="shared" si="5"/>
        <v>1</v>
      </c>
    </row>
    <row r="379" spans="1:6" x14ac:dyDescent="0.25">
      <c r="A379" s="2">
        <v>269</v>
      </c>
      <c r="B379" s="2" t="s">
        <v>502</v>
      </c>
      <c r="C379" s="2" t="s">
        <v>552</v>
      </c>
      <c r="D379" s="2" t="s">
        <v>553</v>
      </c>
      <c r="E379" s="3">
        <v>5.7</v>
      </c>
      <c r="F379">
        <f t="shared" si="5"/>
        <v>1</v>
      </c>
    </row>
    <row r="380" spans="1:6" x14ac:dyDescent="0.25">
      <c r="A380" s="2">
        <v>334</v>
      </c>
      <c r="B380" s="2" t="s">
        <v>576</v>
      </c>
      <c r="C380" s="2" t="s">
        <v>2007</v>
      </c>
      <c r="D380" s="2" t="e">
        <v>#N/A</v>
      </c>
      <c r="E380" s="3">
        <v>5.97</v>
      </c>
      <c r="F380">
        <f t="shared" si="5"/>
        <v>1</v>
      </c>
    </row>
    <row r="381" spans="1:6" x14ac:dyDescent="0.25">
      <c r="A381" s="2">
        <v>427</v>
      </c>
      <c r="B381" s="2" t="s">
        <v>832</v>
      </c>
      <c r="C381" s="2" t="s">
        <v>857</v>
      </c>
      <c r="D381" s="2" t="s">
        <v>858</v>
      </c>
      <c r="E381" s="3">
        <v>5.89</v>
      </c>
      <c r="F381">
        <f t="shared" si="5"/>
        <v>1</v>
      </c>
    </row>
    <row r="382" spans="1:6" x14ac:dyDescent="0.25">
      <c r="A382" s="2">
        <v>270</v>
      </c>
      <c r="B382" s="2" t="s">
        <v>502</v>
      </c>
      <c r="C382" s="2" t="s">
        <v>505</v>
      </c>
      <c r="D382" s="2" t="s">
        <v>506</v>
      </c>
      <c r="E382" s="3">
        <v>5.76</v>
      </c>
      <c r="F382">
        <f t="shared" si="5"/>
        <v>1</v>
      </c>
    </row>
    <row r="383" spans="1:6" x14ac:dyDescent="0.25">
      <c r="A383" s="2">
        <v>83</v>
      </c>
      <c r="B383" s="2" t="s">
        <v>94</v>
      </c>
      <c r="C383" s="2" t="s">
        <v>139</v>
      </c>
      <c r="D383" s="2" t="s">
        <v>140</v>
      </c>
      <c r="E383" s="3">
        <v>5.69</v>
      </c>
      <c r="F383">
        <f t="shared" si="5"/>
        <v>1</v>
      </c>
    </row>
    <row r="384" spans="1:6" x14ac:dyDescent="0.25">
      <c r="A384" s="2">
        <v>177</v>
      </c>
      <c r="B384" s="2" t="s">
        <v>313</v>
      </c>
      <c r="C384" s="2" t="s">
        <v>2008</v>
      </c>
      <c r="D384" s="2" t="e">
        <v>#N/A</v>
      </c>
      <c r="E384" s="3">
        <v>5.44</v>
      </c>
      <c r="F384">
        <f t="shared" si="5"/>
        <v>1</v>
      </c>
    </row>
    <row r="385" spans="1:6" x14ac:dyDescent="0.25">
      <c r="A385" s="2">
        <v>178</v>
      </c>
      <c r="B385" s="2" t="s">
        <v>313</v>
      </c>
      <c r="C385" s="2" t="s">
        <v>340</v>
      </c>
      <c r="D385" s="2" t="s">
        <v>341</v>
      </c>
      <c r="E385" s="3">
        <v>5.78</v>
      </c>
      <c r="F385">
        <f t="shared" si="5"/>
        <v>1</v>
      </c>
    </row>
    <row r="386" spans="1:6" x14ac:dyDescent="0.25">
      <c r="A386" s="2">
        <v>179</v>
      </c>
      <c r="B386" s="2" t="s">
        <v>313</v>
      </c>
      <c r="C386" s="2" t="s">
        <v>394</v>
      </c>
      <c r="D386" s="2" t="s">
        <v>395</v>
      </c>
      <c r="E386" s="3">
        <v>6.3299999999999992</v>
      </c>
      <c r="F386">
        <f t="shared" ref="F386:F449" si="6">COUNTIF($C$2:$C$466,C386)</f>
        <v>1</v>
      </c>
    </row>
    <row r="387" spans="1:6" x14ac:dyDescent="0.25">
      <c r="A387" s="2">
        <v>373</v>
      </c>
      <c r="B387" s="2" t="s">
        <v>662</v>
      </c>
      <c r="C387" s="2" t="s">
        <v>709</v>
      </c>
      <c r="D387" s="2" t="s">
        <v>710</v>
      </c>
      <c r="E387" s="3">
        <v>5.89</v>
      </c>
      <c r="F387">
        <f t="shared" si="6"/>
        <v>1</v>
      </c>
    </row>
    <row r="388" spans="1:6" x14ac:dyDescent="0.25">
      <c r="A388" s="2">
        <v>10</v>
      </c>
      <c r="B388" s="2" t="s">
        <v>1962</v>
      </c>
      <c r="C388" s="2" t="s">
        <v>28</v>
      </c>
      <c r="D388" s="2" t="s">
        <v>29</v>
      </c>
      <c r="E388" s="3">
        <v>6.04</v>
      </c>
      <c r="F388">
        <f t="shared" si="6"/>
        <v>1</v>
      </c>
    </row>
    <row r="389" spans="1:6" x14ac:dyDescent="0.25">
      <c r="A389" s="2">
        <v>180</v>
      </c>
      <c r="B389" s="2" t="s">
        <v>313</v>
      </c>
      <c r="C389" s="2" t="s">
        <v>380</v>
      </c>
      <c r="D389" s="2" t="s">
        <v>381</v>
      </c>
      <c r="E389" s="3">
        <v>6.39</v>
      </c>
      <c r="F389">
        <f t="shared" si="6"/>
        <v>1</v>
      </c>
    </row>
    <row r="390" spans="1:6" x14ac:dyDescent="0.25">
      <c r="A390" s="2">
        <v>460</v>
      </c>
      <c r="B390" s="2" t="s">
        <v>875</v>
      </c>
      <c r="C390" s="2" t="s">
        <v>920</v>
      </c>
      <c r="D390" s="2" t="s">
        <v>921</v>
      </c>
      <c r="E390" s="3">
        <v>4.99</v>
      </c>
      <c r="F390">
        <f t="shared" si="6"/>
        <v>1</v>
      </c>
    </row>
    <row r="391" spans="1:6" x14ac:dyDescent="0.25">
      <c r="A391" s="2">
        <v>461</v>
      </c>
      <c r="B391" s="2" t="s">
        <v>875</v>
      </c>
      <c r="C391" s="2" t="s">
        <v>940</v>
      </c>
      <c r="D391" s="2" t="s">
        <v>941</v>
      </c>
      <c r="E391" s="3">
        <v>6.1050000000000004</v>
      </c>
      <c r="F391">
        <f t="shared" si="6"/>
        <v>1</v>
      </c>
    </row>
    <row r="392" spans="1:6" x14ac:dyDescent="0.25">
      <c r="A392" s="2">
        <v>374</v>
      </c>
      <c r="B392" s="2" t="s">
        <v>662</v>
      </c>
      <c r="C392" s="2" t="s">
        <v>1745</v>
      </c>
      <c r="D392" s="2" t="s">
        <v>726</v>
      </c>
      <c r="E392" s="3">
        <v>5.62</v>
      </c>
      <c r="F392">
        <f t="shared" si="6"/>
        <v>1</v>
      </c>
    </row>
    <row r="393" spans="1:6" x14ac:dyDescent="0.25">
      <c r="A393" s="2">
        <v>130</v>
      </c>
      <c r="B393" s="2" t="s">
        <v>232</v>
      </c>
      <c r="C393" s="2" t="s">
        <v>249</v>
      </c>
      <c r="D393" s="2" t="s">
        <v>250</v>
      </c>
      <c r="E393" s="3">
        <v>5.9350000000000005</v>
      </c>
      <c r="F393">
        <f t="shared" si="6"/>
        <v>1</v>
      </c>
    </row>
    <row r="394" spans="1:6" x14ac:dyDescent="0.25">
      <c r="A394" s="2">
        <v>213</v>
      </c>
      <c r="B394" s="2" t="s">
        <v>411</v>
      </c>
      <c r="C394" s="2" t="s">
        <v>409</v>
      </c>
      <c r="D394" s="2" t="s">
        <v>410</v>
      </c>
      <c r="E394" s="3">
        <v>6.04</v>
      </c>
      <c r="F394">
        <f t="shared" si="6"/>
        <v>1</v>
      </c>
    </row>
    <row r="395" spans="1:6" x14ac:dyDescent="0.25">
      <c r="A395" s="2">
        <v>469</v>
      </c>
      <c r="B395" s="2" t="s">
        <v>953</v>
      </c>
      <c r="C395" s="2" t="s">
        <v>1288</v>
      </c>
      <c r="D395" s="2" t="s">
        <v>1289</v>
      </c>
      <c r="E395" s="3">
        <v>5.79</v>
      </c>
      <c r="F395">
        <f t="shared" si="6"/>
        <v>1</v>
      </c>
    </row>
    <row r="396" spans="1:6" x14ac:dyDescent="0.25">
      <c r="A396" s="2">
        <v>335</v>
      </c>
      <c r="B396" s="2" t="s">
        <v>576</v>
      </c>
      <c r="C396" s="2" t="s">
        <v>1688</v>
      </c>
      <c r="D396" s="2" t="s">
        <v>2009</v>
      </c>
      <c r="E396" s="3">
        <v>5.39</v>
      </c>
      <c r="F396">
        <f t="shared" si="6"/>
        <v>1</v>
      </c>
    </row>
    <row r="397" spans="1:6" x14ac:dyDescent="0.25">
      <c r="A397" s="2">
        <v>21</v>
      </c>
      <c r="B397" s="2" t="s">
        <v>55</v>
      </c>
      <c r="C397" s="2" t="s">
        <v>1850</v>
      </c>
      <c r="D397" s="2" t="s">
        <v>2010</v>
      </c>
      <c r="E397" s="3">
        <v>5.47</v>
      </c>
      <c r="F397">
        <f t="shared" si="6"/>
        <v>1</v>
      </c>
    </row>
    <row r="398" spans="1:6" x14ac:dyDescent="0.25">
      <c r="A398" s="2">
        <v>408</v>
      </c>
      <c r="B398" s="2" t="s">
        <v>761</v>
      </c>
      <c r="C398" s="2" t="s">
        <v>796</v>
      </c>
      <c r="D398" s="2" t="s">
        <v>797</v>
      </c>
      <c r="E398" s="3">
        <v>5.7</v>
      </c>
      <c r="F398">
        <f t="shared" si="6"/>
        <v>1</v>
      </c>
    </row>
    <row r="399" spans="1:6" x14ac:dyDescent="0.25">
      <c r="A399" s="2">
        <v>409</v>
      </c>
      <c r="B399" s="2" t="s">
        <v>761</v>
      </c>
      <c r="C399" s="2" t="s">
        <v>768</v>
      </c>
      <c r="D399" s="2" t="s">
        <v>769</v>
      </c>
      <c r="E399" s="3">
        <v>5.915</v>
      </c>
      <c r="F399">
        <f t="shared" si="6"/>
        <v>1</v>
      </c>
    </row>
    <row r="400" spans="1:6" x14ac:dyDescent="0.25">
      <c r="A400" s="2">
        <v>131</v>
      </c>
      <c r="B400" s="2" t="s">
        <v>232</v>
      </c>
      <c r="C400" s="2" t="s">
        <v>255</v>
      </c>
      <c r="D400" s="2" t="s">
        <v>256</v>
      </c>
      <c r="E400" s="3">
        <v>5.7149999999999999</v>
      </c>
      <c r="F400">
        <f t="shared" si="6"/>
        <v>1</v>
      </c>
    </row>
    <row r="401" spans="1:6" x14ac:dyDescent="0.25">
      <c r="A401" s="2">
        <v>271</v>
      </c>
      <c r="B401" s="2" t="s">
        <v>502</v>
      </c>
      <c r="C401" s="2" t="s">
        <v>1496</v>
      </c>
      <c r="D401" s="2" t="s">
        <v>1497</v>
      </c>
      <c r="E401" s="3">
        <v>5.7</v>
      </c>
      <c r="F401">
        <f t="shared" si="6"/>
        <v>1</v>
      </c>
    </row>
    <row r="402" spans="1:6" x14ac:dyDescent="0.25">
      <c r="A402" s="2">
        <v>375</v>
      </c>
      <c r="B402" s="2" t="s">
        <v>662</v>
      </c>
      <c r="C402" s="2" t="s">
        <v>1665</v>
      </c>
      <c r="D402" s="2" t="e">
        <v>#N/A</v>
      </c>
      <c r="E402" s="3">
        <v>5.23</v>
      </c>
      <c r="F402">
        <f t="shared" si="6"/>
        <v>1</v>
      </c>
    </row>
    <row r="403" spans="1:6" x14ac:dyDescent="0.25">
      <c r="A403" s="2">
        <v>214</v>
      </c>
      <c r="B403" s="2" t="s">
        <v>411</v>
      </c>
      <c r="C403" s="2" t="s">
        <v>2011</v>
      </c>
      <c r="D403" s="2" t="e">
        <v>#N/A</v>
      </c>
      <c r="E403" s="3">
        <v>5.7</v>
      </c>
      <c r="F403">
        <f t="shared" si="6"/>
        <v>1</v>
      </c>
    </row>
    <row r="404" spans="1:6" x14ac:dyDescent="0.25">
      <c r="A404" s="2">
        <v>84</v>
      </c>
      <c r="B404" s="2" t="s">
        <v>94</v>
      </c>
      <c r="C404" s="2" t="s">
        <v>103</v>
      </c>
      <c r="D404" s="2" t="s">
        <v>104</v>
      </c>
      <c r="E404" s="3">
        <v>5.94</v>
      </c>
      <c r="F404">
        <f t="shared" si="6"/>
        <v>1</v>
      </c>
    </row>
    <row r="405" spans="1:6" x14ac:dyDescent="0.25">
      <c r="A405" s="2">
        <v>181</v>
      </c>
      <c r="B405" s="2" t="s">
        <v>313</v>
      </c>
      <c r="C405" s="2" t="s">
        <v>2012</v>
      </c>
      <c r="D405" s="2" t="e">
        <v>#N/A</v>
      </c>
      <c r="E405" s="3">
        <v>5.41</v>
      </c>
      <c r="F405">
        <f t="shared" si="6"/>
        <v>1</v>
      </c>
    </row>
    <row r="406" spans="1:6" x14ac:dyDescent="0.25">
      <c r="A406" s="2">
        <v>182</v>
      </c>
      <c r="B406" s="2" t="s">
        <v>313</v>
      </c>
      <c r="C406" s="2" t="s">
        <v>2013</v>
      </c>
      <c r="D406" s="2" t="e">
        <v>#N/A</v>
      </c>
      <c r="E406" s="3">
        <v>5.71</v>
      </c>
      <c r="F406">
        <f t="shared" si="6"/>
        <v>1</v>
      </c>
    </row>
    <row r="407" spans="1:6" x14ac:dyDescent="0.25">
      <c r="A407" s="2">
        <v>85</v>
      </c>
      <c r="B407" s="2" t="s">
        <v>94</v>
      </c>
      <c r="C407" s="2" t="s">
        <v>181</v>
      </c>
      <c r="D407" s="2" t="s">
        <v>182</v>
      </c>
      <c r="E407" s="3">
        <v>6.1</v>
      </c>
      <c r="F407">
        <f t="shared" si="6"/>
        <v>1</v>
      </c>
    </row>
    <row r="408" spans="1:6" x14ac:dyDescent="0.25">
      <c r="A408" s="2">
        <v>410</v>
      </c>
      <c r="B408" s="2" t="s">
        <v>761</v>
      </c>
      <c r="C408" s="2" t="s">
        <v>776</v>
      </c>
      <c r="D408" s="2" t="s">
        <v>777</v>
      </c>
      <c r="E408" s="3">
        <v>5.79</v>
      </c>
      <c r="F408">
        <f t="shared" si="6"/>
        <v>1</v>
      </c>
    </row>
    <row r="409" spans="1:6" x14ac:dyDescent="0.25">
      <c r="A409" s="2">
        <v>215</v>
      </c>
      <c r="B409" s="2" t="s">
        <v>411</v>
      </c>
      <c r="C409" s="2" t="s">
        <v>440</v>
      </c>
      <c r="D409" s="2" t="s">
        <v>441</v>
      </c>
      <c r="E409" s="3">
        <v>5.9399999999999995</v>
      </c>
      <c r="F409">
        <f t="shared" si="6"/>
        <v>1</v>
      </c>
    </row>
    <row r="410" spans="1:6" x14ac:dyDescent="0.25">
      <c r="A410" s="2">
        <v>336</v>
      </c>
      <c r="B410" s="2" t="s">
        <v>576</v>
      </c>
      <c r="C410" s="2" t="s">
        <v>1933</v>
      </c>
      <c r="D410" s="2" t="e">
        <v>#N/A</v>
      </c>
      <c r="E410" s="3">
        <v>5.6</v>
      </c>
      <c r="F410">
        <f t="shared" si="6"/>
        <v>1</v>
      </c>
    </row>
    <row r="411" spans="1:6" x14ac:dyDescent="0.25">
      <c r="A411" s="2">
        <v>272</v>
      </c>
      <c r="B411" s="2" t="s">
        <v>502</v>
      </c>
      <c r="C411" s="2" t="s">
        <v>554</v>
      </c>
      <c r="D411" s="2" t="s">
        <v>555</v>
      </c>
      <c r="E411" s="3">
        <v>6.37</v>
      </c>
      <c r="F411">
        <f t="shared" si="6"/>
        <v>1</v>
      </c>
    </row>
    <row r="412" spans="1:6" x14ac:dyDescent="0.25">
      <c r="A412" s="2">
        <v>337</v>
      </c>
      <c r="B412" s="2" t="s">
        <v>576</v>
      </c>
      <c r="C412" s="2" t="s">
        <v>609</v>
      </c>
      <c r="D412" s="2" t="s">
        <v>610</v>
      </c>
      <c r="E412" s="3">
        <v>6.09</v>
      </c>
      <c r="F412">
        <f t="shared" si="6"/>
        <v>1</v>
      </c>
    </row>
    <row r="413" spans="1:6" x14ac:dyDescent="0.25">
      <c r="A413" s="2">
        <v>86</v>
      </c>
      <c r="B413" s="2" t="s">
        <v>94</v>
      </c>
      <c r="C413" s="2" t="s">
        <v>171</v>
      </c>
      <c r="D413" s="2" t="s">
        <v>172</v>
      </c>
      <c r="E413" s="3">
        <v>5.95</v>
      </c>
      <c r="F413">
        <f t="shared" si="6"/>
        <v>1</v>
      </c>
    </row>
    <row r="414" spans="1:6" x14ac:dyDescent="0.25">
      <c r="A414" s="2">
        <v>411</v>
      </c>
      <c r="B414" s="2" t="s">
        <v>761</v>
      </c>
      <c r="C414" s="2" t="s">
        <v>800</v>
      </c>
      <c r="D414" s="2" t="s">
        <v>801</v>
      </c>
      <c r="E414" s="3">
        <v>5.26</v>
      </c>
      <c r="F414">
        <f t="shared" si="6"/>
        <v>1</v>
      </c>
    </row>
    <row r="415" spans="1:6" x14ac:dyDescent="0.25">
      <c r="A415" s="2">
        <v>462</v>
      </c>
      <c r="B415" s="2" t="s">
        <v>875</v>
      </c>
      <c r="C415" s="2" t="s">
        <v>902</v>
      </c>
      <c r="D415" s="2" t="s">
        <v>903</v>
      </c>
      <c r="E415" s="3">
        <v>5.94</v>
      </c>
      <c r="F415">
        <f t="shared" si="6"/>
        <v>1</v>
      </c>
    </row>
    <row r="416" spans="1:6" x14ac:dyDescent="0.25">
      <c r="A416" s="2">
        <v>183</v>
      </c>
      <c r="B416" s="2" t="s">
        <v>313</v>
      </c>
      <c r="C416" s="2" t="s">
        <v>1661</v>
      </c>
      <c r="D416" s="2" t="e">
        <v>#N/A</v>
      </c>
      <c r="E416" s="3">
        <v>5.82</v>
      </c>
      <c r="F416">
        <f t="shared" si="6"/>
        <v>1</v>
      </c>
    </row>
    <row r="417" spans="1:6" x14ac:dyDescent="0.25">
      <c r="A417" s="2">
        <v>184</v>
      </c>
      <c r="B417" s="2" t="s">
        <v>313</v>
      </c>
      <c r="C417" s="2" t="s">
        <v>1097</v>
      </c>
      <c r="D417" s="2" t="s">
        <v>1098</v>
      </c>
      <c r="E417" s="3">
        <v>5.76</v>
      </c>
      <c r="F417">
        <f t="shared" si="6"/>
        <v>1</v>
      </c>
    </row>
    <row r="418" spans="1:6" x14ac:dyDescent="0.25">
      <c r="A418" s="2">
        <v>428</v>
      </c>
      <c r="B418" s="2" t="s">
        <v>832</v>
      </c>
      <c r="C418" s="2" t="s">
        <v>855</v>
      </c>
      <c r="D418" s="2" t="s">
        <v>856</v>
      </c>
      <c r="E418" s="3">
        <v>6.3</v>
      </c>
      <c r="F418">
        <f t="shared" si="6"/>
        <v>1</v>
      </c>
    </row>
    <row r="419" spans="1:6" x14ac:dyDescent="0.25">
      <c r="A419" s="2">
        <v>216</v>
      </c>
      <c r="B419" s="2" t="s">
        <v>411</v>
      </c>
      <c r="C419" s="2" t="s">
        <v>424</v>
      </c>
      <c r="D419" s="2" t="s">
        <v>425</v>
      </c>
      <c r="E419" s="3">
        <v>6.22</v>
      </c>
      <c r="F419">
        <f t="shared" si="6"/>
        <v>1</v>
      </c>
    </row>
    <row r="420" spans="1:6" x14ac:dyDescent="0.25">
      <c r="A420" s="2">
        <v>463</v>
      </c>
      <c r="B420" s="2" t="s">
        <v>875</v>
      </c>
      <c r="C420" s="2" t="s">
        <v>932</v>
      </c>
      <c r="D420" s="2" t="s">
        <v>933</v>
      </c>
      <c r="E420" s="3">
        <v>5.73</v>
      </c>
      <c r="F420">
        <f t="shared" si="6"/>
        <v>1</v>
      </c>
    </row>
    <row r="421" spans="1:6" x14ac:dyDescent="0.25">
      <c r="A421" s="2">
        <v>87</v>
      </c>
      <c r="B421" s="2" t="s">
        <v>94</v>
      </c>
      <c r="C421" s="2" t="s">
        <v>203</v>
      </c>
      <c r="D421" s="2" t="s">
        <v>204</v>
      </c>
      <c r="E421" s="3">
        <v>5.56</v>
      </c>
      <c r="F421">
        <f t="shared" si="6"/>
        <v>1</v>
      </c>
    </row>
    <row r="422" spans="1:6" x14ac:dyDescent="0.25">
      <c r="A422" s="2">
        <v>88</v>
      </c>
      <c r="B422" s="2" t="s">
        <v>94</v>
      </c>
      <c r="C422" s="2" t="s">
        <v>209</v>
      </c>
      <c r="D422" s="2" t="s">
        <v>210</v>
      </c>
      <c r="E422" s="3">
        <v>5.73</v>
      </c>
      <c r="F422">
        <f t="shared" si="6"/>
        <v>1</v>
      </c>
    </row>
    <row r="423" spans="1:6" x14ac:dyDescent="0.25">
      <c r="A423" s="2">
        <v>376</v>
      </c>
      <c r="B423" s="2" t="s">
        <v>662</v>
      </c>
      <c r="C423" s="2" t="s">
        <v>2014</v>
      </c>
      <c r="D423" s="2" t="s">
        <v>2015</v>
      </c>
      <c r="E423" s="3">
        <v>5.51</v>
      </c>
      <c r="F423">
        <f t="shared" si="6"/>
        <v>1</v>
      </c>
    </row>
    <row r="424" spans="1:6" x14ac:dyDescent="0.25">
      <c r="A424" s="2">
        <v>132</v>
      </c>
      <c r="B424" s="2" t="s">
        <v>232</v>
      </c>
      <c r="C424" s="2" t="s">
        <v>233</v>
      </c>
      <c r="D424" s="2" t="s">
        <v>234</v>
      </c>
      <c r="E424" s="3">
        <v>5.97</v>
      </c>
      <c r="F424">
        <f t="shared" si="6"/>
        <v>1</v>
      </c>
    </row>
    <row r="425" spans="1:6" x14ac:dyDescent="0.25">
      <c r="A425" s="2">
        <v>89</v>
      </c>
      <c r="B425" s="2" t="s">
        <v>94</v>
      </c>
      <c r="C425" s="2" t="s">
        <v>147</v>
      </c>
      <c r="D425" s="2" t="s">
        <v>148</v>
      </c>
      <c r="E425" s="3">
        <v>4.72</v>
      </c>
      <c r="F425">
        <f t="shared" si="6"/>
        <v>1</v>
      </c>
    </row>
    <row r="426" spans="1:6" x14ac:dyDescent="0.25">
      <c r="A426" s="2">
        <v>185</v>
      </c>
      <c r="B426" s="2" t="s">
        <v>313</v>
      </c>
      <c r="C426" s="2" t="s">
        <v>2016</v>
      </c>
      <c r="D426" s="2" t="e">
        <v>#N/A</v>
      </c>
      <c r="E426" s="3">
        <v>6.24</v>
      </c>
      <c r="F426">
        <f t="shared" si="6"/>
        <v>1</v>
      </c>
    </row>
    <row r="427" spans="1:6" x14ac:dyDescent="0.25">
      <c r="A427" s="2">
        <v>429</v>
      </c>
      <c r="B427" s="2" t="s">
        <v>832</v>
      </c>
      <c r="C427" s="2" t="s">
        <v>845</v>
      </c>
      <c r="D427" s="2" t="s">
        <v>846</v>
      </c>
      <c r="E427" s="3">
        <v>6.25</v>
      </c>
      <c r="F427">
        <f t="shared" si="6"/>
        <v>1</v>
      </c>
    </row>
    <row r="428" spans="1:6" x14ac:dyDescent="0.25">
      <c r="A428" s="2">
        <v>186</v>
      </c>
      <c r="B428" s="2" t="s">
        <v>313</v>
      </c>
      <c r="C428" s="2" t="s">
        <v>1668</v>
      </c>
      <c r="D428" s="2" t="s">
        <v>2017</v>
      </c>
      <c r="E428" s="3">
        <v>5.61</v>
      </c>
      <c r="F428">
        <f t="shared" si="6"/>
        <v>1</v>
      </c>
    </row>
    <row r="429" spans="1:6" x14ac:dyDescent="0.25">
      <c r="A429" s="2">
        <v>273</v>
      </c>
      <c r="B429" s="2" t="s">
        <v>502</v>
      </c>
      <c r="C429" s="2" t="s">
        <v>529</v>
      </c>
      <c r="D429" s="2" t="s">
        <v>530</v>
      </c>
      <c r="E429" s="3">
        <v>6.09</v>
      </c>
      <c r="F429">
        <f t="shared" si="6"/>
        <v>1</v>
      </c>
    </row>
    <row r="430" spans="1:6" x14ac:dyDescent="0.25">
      <c r="A430" s="2">
        <v>187</v>
      </c>
      <c r="B430" s="2" t="s">
        <v>313</v>
      </c>
      <c r="C430" s="2" t="s">
        <v>362</v>
      </c>
      <c r="D430" s="2" t="s">
        <v>363</v>
      </c>
      <c r="E430" s="3">
        <v>5.41</v>
      </c>
      <c r="F430">
        <f t="shared" si="6"/>
        <v>1</v>
      </c>
    </row>
    <row r="431" spans="1:6" x14ac:dyDescent="0.25">
      <c r="A431" s="2">
        <v>338</v>
      </c>
      <c r="B431" s="2" t="s">
        <v>576</v>
      </c>
      <c r="C431" s="2" t="s">
        <v>611</v>
      </c>
      <c r="D431" s="2" t="s">
        <v>612</v>
      </c>
      <c r="E431" s="3">
        <v>6.14</v>
      </c>
      <c r="F431">
        <f t="shared" si="6"/>
        <v>1</v>
      </c>
    </row>
    <row r="432" spans="1:6" x14ac:dyDescent="0.25">
      <c r="A432" s="2">
        <v>274</v>
      </c>
      <c r="B432" s="2" t="s">
        <v>502</v>
      </c>
      <c r="C432" s="2" t="s">
        <v>539</v>
      </c>
      <c r="D432" s="2" t="s">
        <v>540</v>
      </c>
      <c r="E432" s="3">
        <v>5.956666666666667</v>
      </c>
      <c r="F432">
        <f t="shared" si="6"/>
        <v>1</v>
      </c>
    </row>
    <row r="433" spans="1:6" x14ac:dyDescent="0.25">
      <c r="A433" s="2">
        <v>133</v>
      </c>
      <c r="B433" s="2" t="s">
        <v>232</v>
      </c>
      <c r="C433" s="2" t="s">
        <v>253</v>
      </c>
      <c r="D433" s="2" t="s">
        <v>254</v>
      </c>
      <c r="E433" s="3">
        <v>5.1100000000000003</v>
      </c>
      <c r="F433">
        <f t="shared" si="6"/>
        <v>1</v>
      </c>
    </row>
    <row r="434" spans="1:6" x14ac:dyDescent="0.25">
      <c r="A434" s="2">
        <v>339</v>
      </c>
      <c r="B434" s="2" t="s">
        <v>576</v>
      </c>
      <c r="C434" s="2" t="s">
        <v>1685</v>
      </c>
      <c r="D434" s="2" t="e">
        <v>#N/A</v>
      </c>
      <c r="E434" s="3">
        <v>5.7650000000000006</v>
      </c>
      <c r="F434">
        <f t="shared" si="6"/>
        <v>1</v>
      </c>
    </row>
    <row r="435" spans="1:6" x14ac:dyDescent="0.25">
      <c r="A435" s="2">
        <v>244</v>
      </c>
      <c r="B435" s="2" t="s">
        <v>450</v>
      </c>
      <c r="C435" s="2" t="s">
        <v>453</v>
      </c>
      <c r="D435" s="2" t="s">
        <v>454</v>
      </c>
      <c r="E435" s="3">
        <v>6.02</v>
      </c>
      <c r="F435">
        <f t="shared" si="6"/>
        <v>1</v>
      </c>
    </row>
    <row r="436" spans="1:6" x14ac:dyDescent="0.25">
      <c r="A436" s="2">
        <v>217</v>
      </c>
      <c r="B436" s="2" t="s">
        <v>411</v>
      </c>
      <c r="C436" s="2" t="s">
        <v>2018</v>
      </c>
      <c r="D436" s="2" t="e">
        <v>#N/A</v>
      </c>
      <c r="E436" s="3">
        <v>6.32</v>
      </c>
      <c r="F436">
        <f t="shared" si="6"/>
        <v>1</v>
      </c>
    </row>
    <row r="437" spans="1:6" x14ac:dyDescent="0.25">
      <c r="A437" s="2">
        <v>412</v>
      </c>
      <c r="B437" s="2" t="s">
        <v>761</v>
      </c>
      <c r="C437" s="2" t="s">
        <v>820</v>
      </c>
      <c r="D437" s="2" t="s">
        <v>821</v>
      </c>
      <c r="E437" s="3">
        <v>5.6</v>
      </c>
      <c r="F437">
        <f t="shared" si="6"/>
        <v>1</v>
      </c>
    </row>
    <row r="438" spans="1:6" x14ac:dyDescent="0.25">
      <c r="A438" s="2">
        <v>22</v>
      </c>
      <c r="B438" s="2" t="s">
        <v>55</v>
      </c>
      <c r="C438" s="2" t="s">
        <v>58</v>
      </c>
      <c r="D438" s="2" t="s">
        <v>59</v>
      </c>
      <c r="E438" s="3">
        <v>5.585</v>
      </c>
      <c r="F438">
        <f t="shared" si="6"/>
        <v>1</v>
      </c>
    </row>
    <row r="439" spans="1:6" x14ac:dyDescent="0.25">
      <c r="A439" s="2">
        <v>413</v>
      </c>
      <c r="B439" s="2" t="s">
        <v>761</v>
      </c>
      <c r="C439" s="2" t="s">
        <v>784</v>
      </c>
      <c r="D439" s="2" t="s">
        <v>785</v>
      </c>
      <c r="E439" s="3">
        <v>5.99</v>
      </c>
      <c r="F439">
        <f t="shared" si="6"/>
        <v>1</v>
      </c>
    </row>
    <row r="440" spans="1:6" x14ac:dyDescent="0.25">
      <c r="A440" s="2">
        <v>377</v>
      </c>
      <c r="B440" s="2" t="s">
        <v>662</v>
      </c>
      <c r="C440" s="2" t="s">
        <v>733</v>
      </c>
      <c r="D440" s="2" t="s">
        <v>734</v>
      </c>
      <c r="E440" s="3">
        <v>5.87</v>
      </c>
      <c r="F440">
        <f t="shared" si="6"/>
        <v>1</v>
      </c>
    </row>
    <row r="441" spans="1:6" x14ac:dyDescent="0.25">
      <c r="A441" s="2">
        <v>134</v>
      </c>
      <c r="B441" s="2" t="s">
        <v>232</v>
      </c>
      <c r="C441" s="2" t="s">
        <v>1521</v>
      </c>
      <c r="D441" s="2" t="s">
        <v>1522</v>
      </c>
      <c r="E441" s="3">
        <v>5.66</v>
      </c>
      <c r="F441">
        <f t="shared" si="6"/>
        <v>1</v>
      </c>
    </row>
    <row r="442" spans="1:6" x14ac:dyDescent="0.25">
      <c r="A442" s="2">
        <v>188</v>
      </c>
      <c r="B442" s="2" t="s">
        <v>313</v>
      </c>
      <c r="C442" s="2" t="s">
        <v>1764</v>
      </c>
      <c r="D442" s="2" t="e">
        <v>#N/A</v>
      </c>
      <c r="E442" s="3">
        <v>5.52</v>
      </c>
      <c r="F442">
        <f t="shared" si="6"/>
        <v>1</v>
      </c>
    </row>
    <row r="443" spans="1:6" x14ac:dyDescent="0.25">
      <c r="A443" s="2">
        <v>189</v>
      </c>
      <c r="B443" s="2" t="s">
        <v>313</v>
      </c>
      <c r="C443" s="2" t="s">
        <v>372</v>
      </c>
      <c r="D443" s="2" t="s">
        <v>373</v>
      </c>
      <c r="E443" s="3">
        <v>6.01</v>
      </c>
      <c r="F443">
        <f t="shared" si="6"/>
        <v>1</v>
      </c>
    </row>
    <row r="444" spans="1:6" x14ac:dyDescent="0.25">
      <c r="A444" s="2">
        <v>23</v>
      </c>
      <c r="B444" s="2" t="s">
        <v>55</v>
      </c>
      <c r="C444" s="2" t="s">
        <v>951</v>
      </c>
      <c r="D444" s="2" t="s">
        <v>952</v>
      </c>
      <c r="E444" s="3">
        <v>5.8949999999999996</v>
      </c>
      <c r="F444">
        <f t="shared" si="6"/>
        <v>1</v>
      </c>
    </row>
    <row r="445" spans="1:6" x14ac:dyDescent="0.25">
      <c r="A445" s="2">
        <v>90</v>
      </c>
      <c r="B445" s="2" t="s">
        <v>94</v>
      </c>
      <c r="C445" s="2" t="s">
        <v>165</v>
      </c>
      <c r="D445" s="2" t="s">
        <v>166</v>
      </c>
      <c r="E445" s="3">
        <v>5.54</v>
      </c>
      <c r="F445">
        <f t="shared" si="6"/>
        <v>1</v>
      </c>
    </row>
    <row r="446" spans="1:6" x14ac:dyDescent="0.25">
      <c r="A446" s="2">
        <v>218</v>
      </c>
      <c r="B446" s="2" t="s">
        <v>411</v>
      </c>
      <c r="C446" s="2" t="s">
        <v>442</v>
      </c>
      <c r="D446" s="2" t="s">
        <v>443</v>
      </c>
      <c r="E446" s="3">
        <v>5.9550000000000001</v>
      </c>
      <c r="F446">
        <f t="shared" si="6"/>
        <v>1</v>
      </c>
    </row>
    <row r="447" spans="1:6" x14ac:dyDescent="0.25">
      <c r="A447" s="2">
        <v>190</v>
      </c>
      <c r="B447" s="2" t="s">
        <v>313</v>
      </c>
      <c r="C447" s="2" t="s">
        <v>330</v>
      </c>
      <c r="D447" s="2" t="s">
        <v>331</v>
      </c>
      <c r="E447" s="3">
        <v>5.84</v>
      </c>
      <c r="F447">
        <f t="shared" si="6"/>
        <v>1</v>
      </c>
    </row>
    <row r="448" spans="1:6" x14ac:dyDescent="0.25">
      <c r="A448" s="2">
        <v>191</v>
      </c>
      <c r="B448" s="2" t="s">
        <v>313</v>
      </c>
      <c r="C448" s="2" t="s">
        <v>390</v>
      </c>
      <c r="D448" s="2" t="s">
        <v>391</v>
      </c>
      <c r="E448" s="3">
        <v>5.9350000000000005</v>
      </c>
      <c r="F448">
        <f t="shared" si="6"/>
        <v>1</v>
      </c>
    </row>
    <row r="449" spans="1:6" x14ac:dyDescent="0.25">
      <c r="A449" s="2">
        <v>135</v>
      </c>
      <c r="B449" s="2" t="s">
        <v>232</v>
      </c>
      <c r="C449" s="2" t="s">
        <v>237</v>
      </c>
      <c r="D449" s="2" t="s">
        <v>238</v>
      </c>
      <c r="E449" s="3">
        <v>5.98</v>
      </c>
      <c r="F449">
        <f t="shared" si="6"/>
        <v>1</v>
      </c>
    </row>
    <row r="450" spans="1:6" x14ac:dyDescent="0.25">
      <c r="A450" s="2">
        <v>475</v>
      </c>
      <c r="B450" s="2" t="s">
        <v>832</v>
      </c>
      <c r="C450" s="2" t="s">
        <v>861</v>
      </c>
      <c r="D450" s="2" t="s">
        <v>862</v>
      </c>
      <c r="E450" s="3">
        <v>6</v>
      </c>
      <c r="F450">
        <f t="shared" ref="F450:F466" si="7">COUNTIF($C$2:$C$466,C450)</f>
        <v>1</v>
      </c>
    </row>
    <row r="451" spans="1:6" x14ac:dyDescent="0.25">
      <c r="A451" s="2">
        <v>476</v>
      </c>
      <c r="B451" s="2" t="s">
        <v>875</v>
      </c>
      <c r="C451" s="2" t="s">
        <v>934</v>
      </c>
      <c r="D451" s="2" t="s">
        <v>935</v>
      </c>
      <c r="E451" s="3">
        <v>5.5</v>
      </c>
      <c r="F451">
        <f t="shared" si="7"/>
        <v>1</v>
      </c>
    </row>
    <row r="452" spans="1:6" x14ac:dyDescent="0.25">
      <c r="A452" s="2">
        <v>477</v>
      </c>
      <c r="B452" s="2" t="s">
        <v>502</v>
      </c>
      <c r="C452" s="2" t="s">
        <v>523</v>
      </c>
      <c r="D452" s="2" t="s">
        <v>524</v>
      </c>
      <c r="E452" s="3">
        <v>5.84</v>
      </c>
      <c r="F452">
        <f t="shared" si="7"/>
        <v>1</v>
      </c>
    </row>
    <row r="453" spans="1:6" x14ac:dyDescent="0.25">
      <c r="A453" s="2">
        <v>478</v>
      </c>
      <c r="B453" s="2" t="s">
        <v>411</v>
      </c>
      <c r="C453" s="2" t="s">
        <v>432</v>
      </c>
      <c r="D453" s="2" t="s">
        <v>433</v>
      </c>
      <c r="E453" s="3">
        <v>5.98</v>
      </c>
      <c r="F453">
        <f t="shared" si="7"/>
        <v>1</v>
      </c>
    </row>
    <row r="454" spans="1:6" x14ac:dyDescent="0.25">
      <c r="A454" s="2">
        <v>479</v>
      </c>
      <c r="B454" s="2" t="s">
        <v>411</v>
      </c>
      <c r="C454" s="2" t="s">
        <v>1746</v>
      </c>
      <c r="D454" s="2" t="e">
        <v>#N/A</v>
      </c>
      <c r="E454" s="3">
        <v>6.3</v>
      </c>
      <c r="F454">
        <f t="shared" si="7"/>
        <v>1</v>
      </c>
    </row>
    <row r="455" spans="1:6" x14ac:dyDescent="0.25">
      <c r="A455" s="2">
        <v>91</v>
      </c>
      <c r="B455" s="2" t="s">
        <v>94</v>
      </c>
      <c r="C455" s="2" t="s">
        <v>115</v>
      </c>
      <c r="D455" s="2" t="s">
        <v>116</v>
      </c>
      <c r="E455" s="3">
        <v>5.66</v>
      </c>
      <c r="F455">
        <f t="shared" si="7"/>
        <v>1</v>
      </c>
    </row>
    <row r="456" spans="1:6" x14ac:dyDescent="0.25">
      <c r="A456" s="2">
        <v>481</v>
      </c>
      <c r="B456" s="2" t="s">
        <v>502</v>
      </c>
      <c r="C456" s="2" t="s">
        <v>1527</v>
      </c>
      <c r="D456" s="2" t="s">
        <v>1528</v>
      </c>
      <c r="E456" s="3">
        <v>5.61</v>
      </c>
      <c r="F456">
        <f t="shared" si="7"/>
        <v>1</v>
      </c>
    </row>
    <row r="457" spans="1:6" x14ac:dyDescent="0.25">
      <c r="A457" s="2">
        <v>482</v>
      </c>
      <c r="B457" s="2" t="s">
        <v>450</v>
      </c>
      <c r="C457" s="2" t="s">
        <v>463</v>
      </c>
      <c r="D457" s="2" t="s">
        <v>464</v>
      </c>
      <c r="E457" s="3">
        <v>5.74</v>
      </c>
      <c r="F457">
        <f t="shared" si="7"/>
        <v>1</v>
      </c>
    </row>
    <row r="458" spans="1:6" x14ac:dyDescent="0.25">
      <c r="A458" s="2">
        <v>11</v>
      </c>
      <c r="B458" s="2" t="s">
        <v>1962</v>
      </c>
      <c r="C458" s="2" t="s">
        <v>1635</v>
      </c>
      <c r="D458" s="2" t="s">
        <v>2019</v>
      </c>
      <c r="E458" s="3">
        <v>5.92</v>
      </c>
      <c r="F458">
        <f t="shared" si="7"/>
        <v>1</v>
      </c>
    </row>
    <row r="459" spans="1:6" x14ac:dyDescent="0.25">
      <c r="A459" s="2">
        <v>136</v>
      </c>
      <c r="B459" s="2" t="s">
        <v>232</v>
      </c>
      <c r="C459" s="2" t="s">
        <v>285</v>
      </c>
      <c r="D459" s="2" t="s">
        <v>286</v>
      </c>
      <c r="E459" s="3">
        <v>5.87</v>
      </c>
      <c r="F459">
        <f t="shared" si="7"/>
        <v>1</v>
      </c>
    </row>
    <row r="460" spans="1:6" x14ac:dyDescent="0.25">
      <c r="A460" s="2">
        <v>485</v>
      </c>
      <c r="B460" s="2" t="s">
        <v>94</v>
      </c>
      <c r="C460" s="2" t="s">
        <v>227</v>
      </c>
      <c r="D460" s="2" t="s">
        <v>228</v>
      </c>
      <c r="E460" s="3">
        <v>5.82</v>
      </c>
      <c r="F460">
        <f t="shared" si="7"/>
        <v>1</v>
      </c>
    </row>
    <row r="461" spans="1:6" x14ac:dyDescent="0.25">
      <c r="A461" s="2">
        <v>486</v>
      </c>
      <c r="B461" s="2" t="s">
        <v>232</v>
      </c>
      <c r="C461" s="2" t="s">
        <v>271</v>
      </c>
      <c r="D461" s="2" t="s">
        <v>272</v>
      </c>
      <c r="E461" s="3">
        <v>5.58</v>
      </c>
      <c r="F461">
        <f t="shared" si="7"/>
        <v>1</v>
      </c>
    </row>
    <row r="462" spans="1:6" x14ac:dyDescent="0.25">
      <c r="A462" s="2">
        <v>487</v>
      </c>
      <c r="B462" s="2" t="s">
        <v>502</v>
      </c>
      <c r="C462" s="2" t="s">
        <v>525</v>
      </c>
      <c r="D462" s="2" t="s">
        <v>526</v>
      </c>
      <c r="E462" s="3">
        <v>6.04</v>
      </c>
      <c r="F462">
        <f t="shared" si="7"/>
        <v>1</v>
      </c>
    </row>
    <row r="463" spans="1:6" x14ac:dyDescent="0.25">
      <c r="A463" s="2">
        <v>488</v>
      </c>
      <c r="B463" s="2" t="s">
        <v>832</v>
      </c>
      <c r="C463" s="2" t="s">
        <v>837</v>
      </c>
      <c r="D463" s="2" t="s">
        <v>838</v>
      </c>
      <c r="E463" s="3">
        <v>5.76</v>
      </c>
      <c r="F463">
        <f t="shared" si="7"/>
        <v>1</v>
      </c>
    </row>
    <row r="464" spans="1:6" x14ac:dyDescent="0.25">
      <c r="A464" s="2">
        <v>192</v>
      </c>
      <c r="B464" s="2" t="s">
        <v>313</v>
      </c>
      <c r="C464" s="2" t="s">
        <v>1658</v>
      </c>
      <c r="D464" s="2" t="e">
        <v>#N/A</v>
      </c>
      <c r="E464" s="3">
        <v>6.35</v>
      </c>
      <c r="F464">
        <f t="shared" si="7"/>
        <v>1</v>
      </c>
    </row>
    <row r="465" spans="1:6" x14ac:dyDescent="0.25">
      <c r="A465" s="2">
        <v>490</v>
      </c>
      <c r="B465" s="2" t="s">
        <v>94</v>
      </c>
      <c r="C465" s="2" t="s">
        <v>207</v>
      </c>
      <c r="D465" s="2" t="s">
        <v>208</v>
      </c>
      <c r="E465" s="3">
        <v>6.44</v>
      </c>
      <c r="F465">
        <f t="shared" si="7"/>
        <v>1</v>
      </c>
    </row>
    <row r="466" spans="1:6" x14ac:dyDescent="0.25">
      <c r="A466" s="2">
        <v>491</v>
      </c>
      <c r="B466" s="2" t="s">
        <v>761</v>
      </c>
      <c r="C466" s="2" t="s">
        <v>802</v>
      </c>
      <c r="D466" s="2" t="s">
        <v>803</v>
      </c>
      <c r="E466" s="3">
        <v>5.75</v>
      </c>
      <c r="F466">
        <f t="shared" si="7"/>
        <v>1</v>
      </c>
    </row>
  </sheetData>
  <pageMargins left="0.7" right="0.7" top="0.75" bottom="0.75" header="0.3" footer="0.3"/>
  <pageSetup paperSize="9" scale="81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738"/>
  <sheetViews>
    <sheetView workbookViewId="0">
      <selection activeCell="B3" sqref="B3:B37"/>
    </sheetView>
  </sheetViews>
  <sheetFormatPr defaultRowHeight="15" x14ac:dyDescent="0.25"/>
  <cols>
    <col min="2" max="2" width="42.42578125" style="2" customWidth="1"/>
  </cols>
  <sheetData>
    <row r="1" spans="2:2" x14ac:dyDescent="0.25">
      <c r="B1" s="3"/>
    </row>
    <row r="2" spans="2:2" x14ac:dyDescent="0.25">
      <c r="B2" s="1" t="s">
        <v>3</v>
      </c>
    </row>
    <row r="3" spans="2:2" x14ac:dyDescent="0.25">
      <c r="B3" s="2" t="s">
        <v>15</v>
      </c>
    </row>
    <row r="4" spans="2:2" x14ac:dyDescent="0.25">
      <c r="B4" s="2" t="s">
        <v>55</v>
      </c>
    </row>
    <row r="5" spans="2:2" x14ac:dyDescent="0.25">
      <c r="B5" s="2" t="s">
        <v>94</v>
      </c>
    </row>
    <row r="6" spans="2:2" x14ac:dyDescent="0.25">
      <c r="B6" s="2" t="s">
        <v>232</v>
      </c>
    </row>
    <row r="7" spans="2:2" x14ac:dyDescent="0.25">
      <c r="B7" s="2" t="s">
        <v>313</v>
      </c>
    </row>
    <row r="8" spans="2:2" x14ac:dyDescent="0.25">
      <c r="B8" s="2" t="s">
        <v>411</v>
      </c>
    </row>
    <row r="9" spans="2:2" x14ac:dyDescent="0.25">
      <c r="B9" s="2" t="s">
        <v>450</v>
      </c>
    </row>
    <row r="10" spans="2:2" x14ac:dyDescent="0.25">
      <c r="B10" s="2" t="s">
        <v>502</v>
      </c>
    </row>
    <row r="11" spans="2:2" x14ac:dyDescent="0.25">
      <c r="B11" s="2" t="s">
        <v>576</v>
      </c>
    </row>
    <row r="12" spans="2:2" x14ac:dyDescent="0.25">
      <c r="B12" s="2" t="s">
        <v>639</v>
      </c>
    </row>
    <row r="13" spans="2:2" x14ac:dyDescent="0.25">
      <c r="B13" s="2" t="s">
        <v>662</v>
      </c>
    </row>
    <row r="14" spans="2:2" x14ac:dyDescent="0.25">
      <c r="B14" s="2" t="s">
        <v>761</v>
      </c>
    </row>
    <row r="15" spans="2:2" x14ac:dyDescent="0.25">
      <c r="B15" s="10" t="s">
        <v>832</v>
      </c>
    </row>
    <row r="16" spans="2:2" x14ac:dyDescent="0.25">
      <c r="B16" s="2" t="s">
        <v>875</v>
      </c>
    </row>
    <row r="17" spans="2:2" x14ac:dyDescent="0.25">
      <c r="B17" s="7" t="s">
        <v>953</v>
      </c>
    </row>
    <row r="18" spans="2:2" x14ac:dyDescent="0.25">
      <c r="B18" s="2" t="s">
        <v>984</v>
      </c>
    </row>
    <row r="19" spans="2:2" x14ac:dyDescent="0.25">
      <c r="B19" s="2" t="s">
        <v>997</v>
      </c>
    </row>
    <row r="20" spans="2:2" x14ac:dyDescent="0.25">
      <c r="B20" s="2" t="s">
        <v>1092</v>
      </c>
    </row>
    <row r="21" spans="2:2" x14ac:dyDescent="0.25">
      <c r="B21" s="2" t="s">
        <v>1105</v>
      </c>
    </row>
    <row r="22" spans="2:2" x14ac:dyDescent="0.25">
      <c r="B22" s="2" t="s">
        <v>1134</v>
      </c>
    </row>
    <row r="23" spans="2:2" x14ac:dyDescent="0.25">
      <c r="B23" s="2" t="s">
        <v>1151</v>
      </c>
    </row>
    <row r="24" spans="2:2" x14ac:dyDescent="0.25">
      <c r="B24" s="2" t="s">
        <v>1188</v>
      </c>
    </row>
    <row r="25" spans="2:2" x14ac:dyDescent="0.25">
      <c r="B25" s="2" t="s">
        <v>1213</v>
      </c>
    </row>
    <row r="26" spans="2:2" x14ac:dyDescent="0.25">
      <c r="B26" s="2" t="s">
        <v>1229</v>
      </c>
    </row>
    <row r="27" spans="2:2" x14ac:dyDescent="0.25">
      <c r="B27" s="2" t="s">
        <v>1257</v>
      </c>
    </row>
    <row r="28" spans="2:2" x14ac:dyDescent="0.25">
      <c r="B28" s="2" t="s">
        <v>1270</v>
      </c>
    </row>
    <row r="29" spans="2:2" x14ac:dyDescent="0.25">
      <c r="B29" s="2" t="s">
        <v>1287</v>
      </c>
    </row>
    <row r="30" spans="2:2" x14ac:dyDescent="0.25">
      <c r="B30" s="2" t="s">
        <v>1298</v>
      </c>
    </row>
    <row r="31" spans="2:2" x14ac:dyDescent="0.25">
      <c r="B31" s="7" t="s">
        <v>1331</v>
      </c>
    </row>
    <row r="32" spans="2:2" x14ac:dyDescent="0.25">
      <c r="B32" s="10" t="s">
        <v>1342</v>
      </c>
    </row>
    <row r="33" spans="2:2" x14ac:dyDescent="0.25">
      <c r="B33" s="2" t="s">
        <v>1350</v>
      </c>
    </row>
    <row r="34" spans="2:2" x14ac:dyDescent="0.25">
      <c r="B34" s="2" t="s">
        <v>1347</v>
      </c>
    </row>
    <row r="35" spans="2:2" x14ac:dyDescent="0.25">
      <c r="B35" s="2" t="s">
        <v>1482</v>
      </c>
    </row>
    <row r="36" spans="2:2" x14ac:dyDescent="0.25">
      <c r="B36" s="2" t="s">
        <v>229</v>
      </c>
    </row>
    <row r="37" spans="2:2" x14ac:dyDescent="0.25">
      <c r="B37" s="2" t="s">
        <v>1508</v>
      </c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  <row r="563" spans="2:2" x14ac:dyDescent="0.25">
      <c r="B563"/>
    </row>
    <row r="564" spans="2:2" x14ac:dyDescent="0.25">
      <c r="B564"/>
    </row>
    <row r="565" spans="2:2" x14ac:dyDescent="0.25">
      <c r="B565"/>
    </row>
    <row r="566" spans="2:2" x14ac:dyDescent="0.25">
      <c r="B566"/>
    </row>
    <row r="567" spans="2:2" x14ac:dyDescent="0.25">
      <c r="B567"/>
    </row>
    <row r="568" spans="2:2" x14ac:dyDescent="0.25">
      <c r="B568"/>
    </row>
    <row r="569" spans="2:2" x14ac:dyDescent="0.25">
      <c r="B569"/>
    </row>
    <row r="570" spans="2:2" x14ac:dyDescent="0.25">
      <c r="B570"/>
    </row>
    <row r="571" spans="2:2" x14ac:dyDescent="0.25">
      <c r="B571"/>
    </row>
    <row r="572" spans="2:2" x14ac:dyDescent="0.25">
      <c r="B572"/>
    </row>
    <row r="573" spans="2:2" x14ac:dyDescent="0.25">
      <c r="B573"/>
    </row>
    <row r="574" spans="2:2" x14ac:dyDescent="0.25">
      <c r="B574"/>
    </row>
    <row r="575" spans="2:2" x14ac:dyDescent="0.25">
      <c r="B575"/>
    </row>
    <row r="576" spans="2:2" x14ac:dyDescent="0.25">
      <c r="B576"/>
    </row>
    <row r="577" spans="2:2" x14ac:dyDescent="0.25">
      <c r="B577"/>
    </row>
    <row r="578" spans="2:2" x14ac:dyDescent="0.25">
      <c r="B578"/>
    </row>
    <row r="579" spans="2:2" x14ac:dyDescent="0.25">
      <c r="B579"/>
    </row>
    <row r="580" spans="2:2" x14ac:dyDescent="0.25">
      <c r="B580"/>
    </row>
    <row r="581" spans="2:2" x14ac:dyDescent="0.25">
      <c r="B581"/>
    </row>
    <row r="582" spans="2:2" x14ac:dyDescent="0.25">
      <c r="B582"/>
    </row>
    <row r="583" spans="2:2" x14ac:dyDescent="0.25">
      <c r="B583"/>
    </row>
    <row r="584" spans="2:2" x14ac:dyDescent="0.25">
      <c r="B584"/>
    </row>
    <row r="585" spans="2:2" x14ac:dyDescent="0.25">
      <c r="B585"/>
    </row>
    <row r="586" spans="2:2" x14ac:dyDescent="0.25">
      <c r="B586"/>
    </row>
    <row r="587" spans="2:2" x14ac:dyDescent="0.25">
      <c r="B587"/>
    </row>
    <row r="588" spans="2:2" x14ac:dyDescent="0.25">
      <c r="B588"/>
    </row>
    <row r="589" spans="2:2" x14ac:dyDescent="0.25">
      <c r="B589"/>
    </row>
    <row r="590" spans="2:2" x14ac:dyDescent="0.25">
      <c r="B590"/>
    </row>
    <row r="591" spans="2:2" x14ac:dyDescent="0.25">
      <c r="B591"/>
    </row>
    <row r="592" spans="2:2" x14ac:dyDescent="0.25">
      <c r="B592"/>
    </row>
    <row r="593" spans="2:2" x14ac:dyDescent="0.25">
      <c r="B593"/>
    </row>
    <row r="594" spans="2:2" x14ac:dyDescent="0.25">
      <c r="B594"/>
    </row>
    <row r="595" spans="2:2" x14ac:dyDescent="0.25">
      <c r="B595"/>
    </row>
    <row r="596" spans="2:2" x14ac:dyDescent="0.25">
      <c r="B596"/>
    </row>
    <row r="597" spans="2:2" x14ac:dyDescent="0.25">
      <c r="B597"/>
    </row>
    <row r="598" spans="2:2" x14ac:dyDescent="0.25">
      <c r="B598"/>
    </row>
    <row r="599" spans="2:2" x14ac:dyDescent="0.25">
      <c r="B599"/>
    </row>
    <row r="600" spans="2:2" x14ac:dyDescent="0.25">
      <c r="B600"/>
    </row>
    <row r="601" spans="2:2" x14ac:dyDescent="0.25">
      <c r="B601"/>
    </row>
    <row r="602" spans="2:2" x14ac:dyDescent="0.25">
      <c r="B602"/>
    </row>
    <row r="603" spans="2:2" x14ac:dyDescent="0.25">
      <c r="B603"/>
    </row>
    <row r="604" spans="2:2" x14ac:dyDescent="0.25">
      <c r="B604"/>
    </row>
    <row r="605" spans="2:2" x14ac:dyDescent="0.25">
      <c r="B605"/>
    </row>
    <row r="606" spans="2:2" x14ac:dyDescent="0.25">
      <c r="B606"/>
    </row>
    <row r="607" spans="2:2" x14ac:dyDescent="0.25">
      <c r="B607"/>
    </row>
    <row r="608" spans="2:2" x14ac:dyDescent="0.25">
      <c r="B608"/>
    </row>
    <row r="609" spans="2:2" x14ac:dyDescent="0.25">
      <c r="B609"/>
    </row>
    <row r="610" spans="2:2" x14ac:dyDescent="0.25">
      <c r="B610"/>
    </row>
    <row r="611" spans="2:2" x14ac:dyDescent="0.25">
      <c r="B611"/>
    </row>
    <row r="612" spans="2:2" x14ac:dyDescent="0.25">
      <c r="B612"/>
    </row>
    <row r="613" spans="2:2" x14ac:dyDescent="0.25">
      <c r="B613"/>
    </row>
    <row r="614" spans="2:2" x14ac:dyDescent="0.25">
      <c r="B614"/>
    </row>
    <row r="615" spans="2:2" x14ac:dyDescent="0.25">
      <c r="B615"/>
    </row>
    <row r="616" spans="2:2" x14ac:dyDescent="0.25">
      <c r="B616"/>
    </row>
    <row r="617" spans="2:2" x14ac:dyDescent="0.25">
      <c r="B617"/>
    </row>
    <row r="618" spans="2:2" x14ac:dyDescent="0.25">
      <c r="B618"/>
    </row>
    <row r="619" spans="2:2" x14ac:dyDescent="0.25">
      <c r="B619"/>
    </row>
    <row r="620" spans="2:2" x14ac:dyDescent="0.25">
      <c r="B620"/>
    </row>
    <row r="621" spans="2:2" x14ac:dyDescent="0.25">
      <c r="B621"/>
    </row>
    <row r="622" spans="2:2" x14ac:dyDescent="0.25">
      <c r="B622"/>
    </row>
    <row r="623" spans="2:2" x14ac:dyDescent="0.25">
      <c r="B623"/>
    </row>
    <row r="624" spans="2:2" x14ac:dyDescent="0.25">
      <c r="B624"/>
    </row>
    <row r="625" spans="2:2" x14ac:dyDescent="0.25">
      <c r="B625"/>
    </row>
    <row r="626" spans="2:2" x14ac:dyDescent="0.25">
      <c r="B626"/>
    </row>
    <row r="627" spans="2:2" x14ac:dyDescent="0.25">
      <c r="B627"/>
    </row>
    <row r="628" spans="2:2" x14ac:dyDescent="0.25">
      <c r="B628"/>
    </row>
    <row r="629" spans="2:2" x14ac:dyDescent="0.25">
      <c r="B629"/>
    </row>
    <row r="630" spans="2:2" x14ac:dyDescent="0.25">
      <c r="B630"/>
    </row>
    <row r="631" spans="2:2" x14ac:dyDescent="0.25">
      <c r="B631"/>
    </row>
    <row r="632" spans="2:2" x14ac:dyDescent="0.25">
      <c r="B632"/>
    </row>
    <row r="633" spans="2:2" x14ac:dyDescent="0.25">
      <c r="B633"/>
    </row>
    <row r="634" spans="2:2" x14ac:dyDescent="0.25">
      <c r="B634"/>
    </row>
    <row r="635" spans="2:2" x14ac:dyDescent="0.25">
      <c r="B635"/>
    </row>
    <row r="636" spans="2:2" x14ac:dyDescent="0.25">
      <c r="B636"/>
    </row>
    <row r="637" spans="2:2" x14ac:dyDescent="0.25">
      <c r="B637"/>
    </row>
    <row r="638" spans="2:2" x14ac:dyDescent="0.25">
      <c r="B638"/>
    </row>
    <row r="639" spans="2:2" x14ac:dyDescent="0.25">
      <c r="B639"/>
    </row>
    <row r="640" spans="2:2" x14ac:dyDescent="0.25">
      <c r="B640"/>
    </row>
    <row r="641" spans="2:2" x14ac:dyDescent="0.25">
      <c r="B641"/>
    </row>
    <row r="642" spans="2:2" x14ac:dyDescent="0.25">
      <c r="B642"/>
    </row>
    <row r="643" spans="2:2" x14ac:dyDescent="0.25">
      <c r="B643"/>
    </row>
    <row r="644" spans="2:2" x14ac:dyDescent="0.25">
      <c r="B644"/>
    </row>
    <row r="645" spans="2:2" x14ac:dyDescent="0.25">
      <c r="B645"/>
    </row>
    <row r="646" spans="2:2" x14ac:dyDescent="0.25">
      <c r="B646"/>
    </row>
    <row r="647" spans="2:2" x14ac:dyDescent="0.25">
      <c r="B647"/>
    </row>
    <row r="648" spans="2:2" x14ac:dyDescent="0.25">
      <c r="B648"/>
    </row>
    <row r="649" spans="2:2" x14ac:dyDescent="0.25">
      <c r="B649"/>
    </row>
    <row r="650" spans="2:2" x14ac:dyDescent="0.25">
      <c r="B650"/>
    </row>
    <row r="651" spans="2:2" x14ac:dyDescent="0.25">
      <c r="B651"/>
    </row>
    <row r="652" spans="2:2" x14ac:dyDescent="0.25">
      <c r="B652"/>
    </row>
    <row r="653" spans="2:2" x14ac:dyDescent="0.25">
      <c r="B653"/>
    </row>
    <row r="654" spans="2:2" x14ac:dyDescent="0.25">
      <c r="B654"/>
    </row>
    <row r="655" spans="2:2" x14ac:dyDescent="0.25">
      <c r="B655"/>
    </row>
    <row r="656" spans="2:2" x14ac:dyDescent="0.25">
      <c r="B656"/>
    </row>
    <row r="657" spans="2:2" x14ac:dyDescent="0.25">
      <c r="B657"/>
    </row>
    <row r="658" spans="2:2" x14ac:dyDescent="0.25">
      <c r="B658"/>
    </row>
    <row r="659" spans="2:2" x14ac:dyDescent="0.25">
      <c r="B659"/>
    </row>
    <row r="660" spans="2:2" x14ac:dyDescent="0.25">
      <c r="B660"/>
    </row>
    <row r="661" spans="2:2" x14ac:dyDescent="0.25">
      <c r="B661"/>
    </row>
    <row r="662" spans="2:2" x14ac:dyDescent="0.25">
      <c r="B662"/>
    </row>
    <row r="663" spans="2:2" x14ac:dyDescent="0.25">
      <c r="B663"/>
    </row>
    <row r="664" spans="2:2" x14ac:dyDescent="0.25">
      <c r="B664"/>
    </row>
    <row r="665" spans="2:2" x14ac:dyDescent="0.25">
      <c r="B665"/>
    </row>
    <row r="666" spans="2:2" x14ac:dyDescent="0.25">
      <c r="B666"/>
    </row>
    <row r="667" spans="2:2" x14ac:dyDescent="0.25">
      <c r="B667"/>
    </row>
    <row r="668" spans="2:2" x14ac:dyDescent="0.25">
      <c r="B668"/>
    </row>
    <row r="669" spans="2:2" x14ac:dyDescent="0.25">
      <c r="B669"/>
    </row>
    <row r="670" spans="2:2" x14ac:dyDescent="0.25">
      <c r="B670"/>
    </row>
    <row r="671" spans="2:2" x14ac:dyDescent="0.25">
      <c r="B671"/>
    </row>
    <row r="672" spans="2:2" x14ac:dyDescent="0.25">
      <c r="B672"/>
    </row>
    <row r="673" spans="2:2" x14ac:dyDescent="0.25">
      <c r="B673"/>
    </row>
    <row r="674" spans="2:2" x14ac:dyDescent="0.25">
      <c r="B674"/>
    </row>
    <row r="675" spans="2:2" x14ac:dyDescent="0.25">
      <c r="B675"/>
    </row>
    <row r="676" spans="2:2" x14ac:dyDescent="0.25">
      <c r="B676"/>
    </row>
    <row r="677" spans="2:2" x14ac:dyDescent="0.25">
      <c r="B677"/>
    </row>
    <row r="678" spans="2:2" x14ac:dyDescent="0.25">
      <c r="B678"/>
    </row>
    <row r="679" spans="2:2" x14ac:dyDescent="0.25">
      <c r="B679"/>
    </row>
    <row r="680" spans="2:2" x14ac:dyDescent="0.25">
      <c r="B680"/>
    </row>
    <row r="681" spans="2:2" x14ac:dyDescent="0.25">
      <c r="B681"/>
    </row>
    <row r="682" spans="2:2" x14ac:dyDescent="0.25">
      <c r="B682"/>
    </row>
    <row r="683" spans="2:2" x14ac:dyDescent="0.25">
      <c r="B683"/>
    </row>
    <row r="684" spans="2:2" x14ac:dyDescent="0.25">
      <c r="B684"/>
    </row>
    <row r="685" spans="2:2" x14ac:dyDescent="0.25">
      <c r="B685"/>
    </row>
    <row r="686" spans="2:2" x14ac:dyDescent="0.25">
      <c r="B686"/>
    </row>
    <row r="687" spans="2:2" x14ac:dyDescent="0.25">
      <c r="B687"/>
    </row>
    <row r="688" spans="2:2" x14ac:dyDescent="0.25">
      <c r="B688"/>
    </row>
    <row r="689" spans="2:2" x14ac:dyDescent="0.25">
      <c r="B689"/>
    </row>
    <row r="690" spans="2:2" x14ac:dyDescent="0.25">
      <c r="B690"/>
    </row>
    <row r="691" spans="2:2" x14ac:dyDescent="0.25">
      <c r="B691"/>
    </row>
    <row r="692" spans="2:2" x14ac:dyDescent="0.25">
      <c r="B692"/>
    </row>
    <row r="693" spans="2:2" x14ac:dyDescent="0.25">
      <c r="B693"/>
    </row>
    <row r="694" spans="2:2" x14ac:dyDescent="0.25">
      <c r="B694"/>
    </row>
    <row r="695" spans="2:2" x14ac:dyDescent="0.25">
      <c r="B695"/>
    </row>
    <row r="696" spans="2:2" x14ac:dyDescent="0.25">
      <c r="B696"/>
    </row>
    <row r="697" spans="2:2" x14ac:dyDescent="0.25">
      <c r="B697"/>
    </row>
    <row r="698" spans="2:2" x14ac:dyDescent="0.25">
      <c r="B698"/>
    </row>
    <row r="699" spans="2:2" x14ac:dyDescent="0.25">
      <c r="B699"/>
    </row>
    <row r="700" spans="2:2" x14ac:dyDescent="0.25">
      <c r="B700"/>
    </row>
    <row r="701" spans="2:2" x14ac:dyDescent="0.25">
      <c r="B701"/>
    </row>
    <row r="702" spans="2:2" x14ac:dyDescent="0.25">
      <c r="B702"/>
    </row>
    <row r="703" spans="2:2" x14ac:dyDescent="0.25">
      <c r="B703"/>
    </row>
    <row r="704" spans="2:2" x14ac:dyDescent="0.25">
      <c r="B704"/>
    </row>
    <row r="705" spans="2:2" x14ac:dyDescent="0.25">
      <c r="B705"/>
    </row>
    <row r="706" spans="2:2" x14ac:dyDescent="0.25">
      <c r="B706"/>
    </row>
    <row r="707" spans="2:2" x14ac:dyDescent="0.25">
      <c r="B707"/>
    </row>
    <row r="708" spans="2:2" x14ac:dyDescent="0.25">
      <c r="B708"/>
    </row>
    <row r="709" spans="2:2" x14ac:dyDescent="0.25">
      <c r="B709"/>
    </row>
    <row r="710" spans="2:2" x14ac:dyDescent="0.25">
      <c r="B710"/>
    </row>
    <row r="711" spans="2:2" x14ac:dyDescent="0.25">
      <c r="B711"/>
    </row>
    <row r="712" spans="2:2" x14ac:dyDescent="0.25">
      <c r="B712"/>
    </row>
    <row r="713" spans="2:2" x14ac:dyDescent="0.25">
      <c r="B713"/>
    </row>
    <row r="714" spans="2:2" x14ac:dyDescent="0.25">
      <c r="B714"/>
    </row>
    <row r="715" spans="2:2" x14ac:dyDescent="0.25">
      <c r="B715"/>
    </row>
    <row r="716" spans="2:2" x14ac:dyDescent="0.25">
      <c r="B716"/>
    </row>
    <row r="717" spans="2:2" x14ac:dyDescent="0.25">
      <c r="B717"/>
    </row>
    <row r="718" spans="2:2" x14ac:dyDescent="0.25">
      <c r="B718"/>
    </row>
    <row r="719" spans="2:2" x14ac:dyDescent="0.25">
      <c r="B719"/>
    </row>
    <row r="720" spans="2:2" x14ac:dyDescent="0.25">
      <c r="B720"/>
    </row>
    <row r="721" spans="2:2" x14ac:dyDescent="0.25">
      <c r="B721"/>
    </row>
    <row r="722" spans="2:2" x14ac:dyDescent="0.25">
      <c r="B722"/>
    </row>
    <row r="723" spans="2:2" x14ac:dyDescent="0.25">
      <c r="B723"/>
    </row>
    <row r="724" spans="2:2" x14ac:dyDescent="0.25">
      <c r="B724"/>
    </row>
    <row r="725" spans="2:2" x14ac:dyDescent="0.25">
      <c r="B725"/>
    </row>
    <row r="726" spans="2:2" x14ac:dyDescent="0.25">
      <c r="B726"/>
    </row>
    <row r="727" spans="2:2" x14ac:dyDescent="0.25">
      <c r="B727"/>
    </row>
    <row r="728" spans="2:2" x14ac:dyDescent="0.25">
      <c r="B728"/>
    </row>
    <row r="729" spans="2:2" x14ac:dyDescent="0.25">
      <c r="B729"/>
    </row>
    <row r="730" spans="2:2" x14ac:dyDescent="0.25">
      <c r="B730"/>
    </row>
    <row r="731" spans="2:2" x14ac:dyDescent="0.25">
      <c r="B731"/>
    </row>
    <row r="732" spans="2:2" x14ac:dyDescent="0.25">
      <c r="B732"/>
    </row>
    <row r="733" spans="2:2" x14ac:dyDescent="0.25">
      <c r="B733"/>
    </row>
    <row r="734" spans="2:2" x14ac:dyDescent="0.25">
      <c r="B734"/>
    </row>
    <row r="735" spans="2:2" x14ac:dyDescent="0.25">
      <c r="B735"/>
    </row>
    <row r="736" spans="2:2" x14ac:dyDescent="0.25">
      <c r="B736"/>
    </row>
    <row r="737" spans="2:2" x14ac:dyDescent="0.25">
      <c r="B737"/>
    </row>
    <row r="738" spans="2:2" x14ac:dyDescent="0.25">
      <c r="B73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Tổng hợp</vt:lpstr>
      <vt:lpstr>Diem giang vien</vt:lpstr>
      <vt:lpstr>hkc2017</vt:lpstr>
      <vt:lpstr>hkd2018</vt:lpstr>
      <vt:lpstr>KQL</vt:lpstr>
      <vt:lpstr> Điểm GV 2017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2019-01-07T12:00:16Z</dcterms:modified>
</cp:coreProperties>
</file>